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12" windowWidth="15336" windowHeight="4572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'List1'!$A$1:$D$692</definedName>
  </definedNames>
  <calcPr fullCalcOnLoad="1"/>
</workbook>
</file>

<file path=xl/sharedStrings.xml><?xml version="1.0" encoding="utf-8"?>
<sst xmlns="http://schemas.openxmlformats.org/spreadsheetml/2006/main" count="875" uniqueCount="521">
  <si>
    <t xml:space="preserve">GOLEM 1P </t>
  </si>
  <si>
    <t>GOLEM 2P</t>
  </si>
  <si>
    <t>GOLEM TP</t>
  </si>
  <si>
    <t xml:space="preserve">GOLEM T </t>
  </si>
  <si>
    <t xml:space="preserve">GOLEM VP </t>
  </si>
  <si>
    <t xml:space="preserve">GOLEM V </t>
  </si>
  <si>
    <t>GOLEM TRANS P</t>
  </si>
  <si>
    <t xml:space="preserve">GOLEM TRANS H </t>
  </si>
  <si>
    <t>GOLEM ZP</t>
  </si>
  <si>
    <t xml:space="preserve">GOLEM ZH </t>
  </si>
  <si>
    <t>GOLEM ORL P</t>
  </si>
  <si>
    <t>GOLEM ORL E</t>
  </si>
  <si>
    <t>GOLEM ORL EE</t>
  </si>
  <si>
    <t xml:space="preserve">GOLEM K </t>
  </si>
  <si>
    <t xml:space="preserve">GOLEM KP </t>
  </si>
  <si>
    <t>GOLEM KE</t>
  </si>
  <si>
    <t>GOLEM OD P</t>
  </si>
  <si>
    <t xml:space="preserve">GOLEM OD </t>
  </si>
  <si>
    <t>GOLEM OD E</t>
  </si>
  <si>
    <t>GOLEM O</t>
  </si>
  <si>
    <t>GOLEM 6P</t>
  </si>
  <si>
    <t>GOLEM 6</t>
  </si>
  <si>
    <t>GOLEM 6E</t>
  </si>
  <si>
    <t>GOLEM 6ET</t>
  </si>
  <si>
    <t>Pinguino Junior</t>
  </si>
  <si>
    <t>Pinguino Senior</t>
  </si>
  <si>
    <t xml:space="preserve">ARIS 2 </t>
  </si>
  <si>
    <t xml:space="preserve">ARIS 3 </t>
  </si>
  <si>
    <t>GOLEM 1 EXCLUSIV</t>
  </si>
  <si>
    <t>GOLEM 2 EXCLUSIV</t>
  </si>
  <si>
    <t>GOLEM 3 EXCLUSIV</t>
  </si>
  <si>
    <t>GOLEM 3E EXCLUSIV</t>
  </si>
  <si>
    <t>GOLEM 3ET EXCLUSIV</t>
  </si>
  <si>
    <t>GOLEM PROKTOLOG</t>
  </si>
  <si>
    <t>GOLEM RTG</t>
  </si>
  <si>
    <t>ISO 9001</t>
  </si>
  <si>
    <t xml:space="preserve">GOLEM 6 ESP </t>
  </si>
  <si>
    <t>GOLEM 6E ESP</t>
  </si>
  <si>
    <t>GOLEM 6ET ESP</t>
  </si>
  <si>
    <t>code Nr.</t>
  </si>
  <si>
    <t>G 01 01</t>
  </si>
  <si>
    <t>G 01 02</t>
  </si>
  <si>
    <t>G 02 01</t>
  </si>
  <si>
    <t>G 02 02</t>
  </si>
  <si>
    <t>D 01 01</t>
  </si>
  <si>
    <t>D 02 01</t>
  </si>
  <si>
    <t>D 02 02</t>
  </si>
  <si>
    <t>G 06 01</t>
  </si>
  <si>
    <t>G 06 03</t>
  </si>
  <si>
    <t>G 06 04</t>
  </si>
  <si>
    <t>D 06 05</t>
  </si>
  <si>
    <t>D 06 01</t>
  </si>
  <si>
    <t>D 06 02</t>
  </si>
  <si>
    <t>D 06 03</t>
  </si>
  <si>
    <t>D 06 04</t>
  </si>
  <si>
    <t>G 06 05</t>
  </si>
  <si>
    <t>G 06 06</t>
  </si>
  <si>
    <t>G 06 07</t>
  </si>
  <si>
    <t>G 06 20</t>
  </si>
  <si>
    <t>G 06 21</t>
  </si>
  <si>
    <t>G 06 22</t>
  </si>
  <si>
    <t>G 06 23</t>
  </si>
  <si>
    <t>G 06 24</t>
  </si>
  <si>
    <t>G 06 25</t>
  </si>
  <si>
    <t>G 06 40</t>
  </si>
  <si>
    <t>G 06 50</t>
  </si>
  <si>
    <t>G 06 51</t>
  </si>
  <si>
    <t>G 06 52</t>
  </si>
  <si>
    <t>G 06 60</t>
  </si>
  <si>
    <t>G 04 01</t>
  </si>
  <si>
    <t>G 04 03</t>
  </si>
  <si>
    <t>D 04 01</t>
  </si>
  <si>
    <t>D 50 01</t>
  </si>
  <si>
    <t>Z 03 01</t>
  </si>
  <si>
    <t>Z 04 01</t>
  </si>
  <si>
    <t>G 05 02</t>
  </si>
  <si>
    <t>G 05 03</t>
  </si>
  <si>
    <t>G 05 04</t>
  </si>
  <si>
    <t>D 05 01</t>
  </si>
  <si>
    <t>G 07 01</t>
  </si>
  <si>
    <t>G 07 02</t>
  </si>
  <si>
    <t>G 07 03</t>
  </si>
  <si>
    <t>G 08 01</t>
  </si>
  <si>
    <t>G 08 02</t>
  </si>
  <si>
    <t>G 08 03</t>
  </si>
  <si>
    <t>G 09 01</t>
  </si>
  <si>
    <t>G 09 02</t>
  </si>
  <si>
    <t>G 09 03</t>
  </si>
  <si>
    <t>G 10 01</t>
  </si>
  <si>
    <t>G 11 01</t>
  </si>
  <si>
    <t>G 11 02</t>
  </si>
  <si>
    <t>G 11 03</t>
  </si>
  <si>
    <t>G 12 01</t>
  </si>
  <si>
    <t>G 13 01</t>
  </si>
  <si>
    <t>G 13 02</t>
  </si>
  <si>
    <t>D 01 02</t>
  </si>
  <si>
    <t>D 01 03</t>
  </si>
  <si>
    <t>D 01 04</t>
  </si>
  <si>
    <t>D 01 05</t>
  </si>
  <si>
    <t>D 01 06</t>
  </si>
  <si>
    <t>D 01 07</t>
  </si>
  <si>
    <t>G 15 01</t>
  </si>
  <si>
    <t>G 15 02</t>
  </si>
  <si>
    <t>G 16 01</t>
  </si>
  <si>
    <t>G 16 02</t>
  </si>
  <si>
    <t>G 17 01</t>
  </si>
  <si>
    <t>G 18 01</t>
  </si>
  <si>
    <t>D 15 01</t>
  </si>
  <si>
    <t>Z 02 01</t>
  </si>
  <si>
    <t>Z 02 02</t>
  </si>
  <si>
    <t>D 17 01</t>
  </si>
  <si>
    <t>D 18 01</t>
  </si>
  <si>
    <t>D 12 01</t>
  </si>
  <si>
    <t>D 11 01</t>
  </si>
  <si>
    <t>D 06 08</t>
  </si>
  <si>
    <t>D 06 09</t>
  </si>
  <si>
    <t>D 06 10</t>
  </si>
  <si>
    <t>D 06 11</t>
  </si>
  <si>
    <t>D 06 12</t>
  </si>
  <si>
    <t>D 06 13</t>
  </si>
  <si>
    <t>D 06 14</t>
  </si>
  <si>
    <t>D 06 15</t>
  </si>
  <si>
    <t>D 10 01</t>
  </si>
  <si>
    <t>D 06 20</t>
  </si>
  <si>
    <t>D 02 03</t>
  </si>
  <si>
    <t>D 02 04</t>
  </si>
  <si>
    <t>D 02 05</t>
  </si>
  <si>
    <t>D 02 06</t>
  </si>
  <si>
    <t>D 02 07</t>
  </si>
  <si>
    <t>D 02 08</t>
  </si>
  <si>
    <t>D 02 09</t>
  </si>
  <si>
    <t>D 16 01</t>
  </si>
  <si>
    <t>D 15 02</t>
  </si>
  <si>
    <t>D 15 03</t>
  </si>
  <si>
    <t>D 15 04</t>
  </si>
  <si>
    <t>D 15 05</t>
  </si>
  <si>
    <t>D 15 06</t>
  </si>
  <si>
    <t>D 15 07</t>
  </si>
  <si>
    <t>D 16 02</t>
  </si>
  <si>
    <t>D 16 03</t>
  </si>
  <si>
    <t>D 16 04</t>
  </si>
  <si>
    <t>D 12 02</t>
  </si>
  <si>
    <t>D 06 30</t>
  </si>
  <si>
    <t>D 06 40</t>
  </si>
  <si>
    <t>D 06 31</t>
  </si>
  <si>
    <t>G 03 01</t>
  </si>
  <si>
    <t>G 03 02</t>
  </si>
  <si>
    <t>G 03 03</t>
  </si>
  <si>
    <t>D 04 02</t>
  </si>
  <si>
    <t>D 04 04</t>
  </si>
  <si>
    <t>D 04 05</t>
  </si>
  <si>
    <t>D 04 06</t>
  </si>
  <si>
    <t>D 04 07</t>
  </si>
  <si>
    <t>D 04 08</t>
  </si>
  <si>
    <t>D 04 09</t>
  </si>
  <si>
    <t>D 04 10</t>
  </si>
  <si>
    <t>D 04 11</t>
  </si>
  <si>
    <t>D 17 02</t>
  </si>
  <si>
    <t>D 17 03</t>
  </si>
  <si>
    <t>D 17 04</t>
  </si>
  <si>
    <t>D 18 02</t>
  </si>
  <si>
    <t>D 18 03</t>
  </si>
  <si>
    <t>D 18 04</t>
  </si>
  <si>
    <t>D 18 05</t>
  </si>
  <si>
    <t>D 18 06</t>
  </si>
  <si>
    <t>G 50 14</t>
  </si>
  <si>
    <t>G 50 24</t>
  </si>
  <si>
    <t>D 50 02</t>
  </si>
  <si>
    <t>D 50 03</t>
  </si>
  <si>
    <t>D 50 04</t>
  </si>
  <si>
    <t>D 50 05</t>
  </si>
  <si>
    <t>D 50 06</t>
  </si>
  <si>
    <t>D 50 07</t>
  </si>
  <si>
    <t>D 50 08</t>
  </si>
  <si>
    <t>D 50 09</t>
  </si>
  <si>
    <t>D 50 10</t>
  </si>
  <si>
    <t>D 50 11</t>
  </si>
  <si>
    <t>D 50 12</t>
  </si>
  <si>
    <t>D 50 13</t>
  </si>
  <si>
    <t>D 50 14</t>
  </si>
  <si>
    <t>D 50 15</t>
  </si>
  <si>
    <t>D 50 16</t>
  </si>
  <si>
    <t>D 50 17</t>
  </si>
  <si>
    <t>D 50 18</t>
  </si>
  <si>
    <t>D 50 19</t>
  </si>
  <si>
    <t>D 50 21</t>
  </si>
  <si>
    <t>D 50 22</t>
  </si>
  <si>
    <t>D 50 24</t>
  </si>
  <si>
    <t>D 50 26</t>
  </si>
  <si>
    <t>D 60 01</t>
  </si>
  <si>
    <t>Z 70 01</t>
  </si>
  <si>
    <t>Z 70 02</t>
  </si>
  <si>
    <t>G 01 05</t>
  </si>
  <si>
    <t>GOLEM VOJTA</t>
  </si>
  <si>
    <t>G 19 01</t>
  </si>
  <si>
    <t>D 19 01</t>
  </si>
  <si>
    <t>D 19 02</t>
  </si>
  <si>
    <t>D 19 03</t>
  </si>
  <si>
    <t>D 19 04</t>
  </si>
  <si>
    <t>D 19 05</t>
  </si>
  <si>
    <t>D 19 06</t>
  </si>
  <si>
    <t>Z 70 03</t>
  </si>
  <si>
    <t>Z 70 04</t>
  </si>
  <si>
    <t>Z 70 05</t>
  </si>
  <si>
    <t>Z 70 06</t>
  </si>
  <si>
    <t>Z 70 07</t>
  </si>
  <si>
    <t>Z 70 08</t>
  </si>
  <si>
    <t>Z 80 10</t>
  </si>
  <si>
    <t>Z 65 01</t>
  </si>
  <si>
    <t>Z 65 02</t>
  </si>
  <si>
    <t>D 55 01</t>
  </si>
  <si>
    <t>D 55 02</t>
  </si>
  <si>
    <t>D 06 80</t>
  </si>
  <si>
    <t>D 06 81</t>
  </si>
  <si>
    <t>D 06 82</t>
  </si>
  <si>
    <t>D 06 83</t>
  </si>
  <si>
    <t>D 11 02</t>
  </si>
  <si>
    <t>D 04 12</t>
  </si>
  <si>
    <t>D 06 21</t>
  </si>
  <si>
    <t xml:space="preserve">   G 06 02</t>
  </si>
  <si>
    <t>K 01 02</t>
  </si>
  <si>
    <t>K 01 04</t>
  </si>
  <si>
    <t>K 01 05</t>
  </si>
  <si>
    <t>D 06 90</t>
  </si>
  <si>
    <t>G 50 15</t>
  </si>
  <si>
    <t>G 50 25</t>
  </si>
  <si>
    <t xml:space="preserve">GOLEM UP </t>
  </si>
  <si>
    <t xml:space="preserve">GOLEM U </t>
  </si>
  <si>
    <t>Z 61 01</t>
  </si>
  <si>
    <t>Z 61 02</t>
  </si>
  <si>
    <t>Z 63 01</t>
  </si>
  <si>
    <t>Z 63 02</t>
  </si>
  <si>
    <t>Z 69 01</t>
  </si>
  <si>
    <t>Z 69 02</t>
  </si>
  <si>
    <t>Z 75 01</t>
  </si>
  <si>
    <t>Z 75 02</t>
  </si>
  <si>
    <t>Z 75 03</t>
  </si>
  <si>
    <t>Příslušenství</t>
  </si>
  <si>
    <t>Vyšetřovací židle</t>
  </si>
  <si>
    <t xml:space="preserve">GOLEM Vyšetřovací a rehabilitační lehátka s nastavitelnou výškou </t>
  </si>
  <si>
    <t>GOLEM Rehabilitační a manipulační lehátka</t>
  </si>
  <si>
    <t>GOLEM Trakční lehátko</t>
  </si>
  <si>
    <t>GOLEM Vertikalizační lehátko</t>
  </si>
  <si>
    <t>GOLEM VOJTA Rehabilitační stůl</t>
  </si>
  <si>
    <t>GOLEM TRANS Transportní lehátko</t>
  </si>
  <si>
    <t>GOLEM RTG Stůl</t>
  </si>
  <si>
    <t>GOLEM Z Lehátko pro převoz zemřelých</t>
  </si>
  <si>
    <t>Instrumentační stolečky</t>
  </si>
  <si>
    <t>GOLEM ORL Křeslo pro ORL a oftalmo pracoviště</t>
  </si>
  <si>
    <t>GOLEM K Křeslo pro kardiaky</t>
  </si>
  <si>
    <t>GOLEM Odběrové křeslo</t>
  </si>
  <si>
    <t xml:space="preserve">GOLEM Operační židle </t>
  </si>
  <si>
    <t xml:space="preserve">GOLEM Gynekologické a urologické vyšetřovací stoly </t>
  </si>
  <si>
    <t xml:space="preserve">GOLEM Gynekologické a urologické zákrokové stoly </t>
  </si>
  <si>
    <t xml:space="preserve">GOLEM U EXCLUSIV Stůl k ultrazvukovému vyšetření </t>
  </si>
  <si>
    <t xml:space="preserve">GOLEM ESP Gynekologické a urologické vyšetřovací stoly </t>
  </si>
  <si>
    <t xml:space="preserve">GOLEM ESP Gynekologické a urologické zákrokové stoly </t>
  </si>
  <si>
    <t>GOLEM Porodní stůl</t>
  </si>
  <si>
    <t>Kolposkopy OPTOMIC</t>
  </si>
  <si>
    <t xml:space="preserve">GOLEM Zákrokové stoly </t>
  </si>
  <si>
    <t>GOLEM PROKTOLOG Proktologický stůl</t>
  </si>
  <si>
    <t>GOLEM URODYNAMIC Urodynamický stůl</t>
  </si>
  <si>
    <t>GOLEM Operační stůl</t>
  </si>
  <si>
    <t>ARIS Speciální sedačky pro postižené děti</t>
  </si>
  <si>
    <t>PINGUINO Polohovací zařízení</t>
  </si>
  <si>
    <t>Speciální pracovní plochy pro postižené děti ke všem židlím</t>
  </si>
  <si>
    <t xml:space="preserve">Výškově nastavitelná pracovní plocha pro postižené </t>
  </si>
  <si>
    <t xml:space="preserve">Bržděná kolečka Ø 75 mm </t>
  </si>
  <si>
    <t>Bržděná kolečka Ø 100 mm</t>
  </si>
  <si>
    <t>Otvor na nos</t>
  </si>
  <si>
    <t>Držák papírové role (pod nohama/ pod hlavou/ napříč)</t>
  </si>
  <si>
    <t>Šířka do 630 mm</t>
  </si>
  <si>
    <t>Šířka 640  - 790 mm</t>
  </si>
  <si>
    <t>Šířka 800 – 1 000 mm</t>
  </si>
  <si>
    <t>Bobek s šedými plasty</t>
  </si>
  <si>
    <t>Židle s opěradlem s šedými plasty</t>
  </si>
  <si>
    <t>Bobek na šroubu</t>
  </si>
  <si>
    <t>Stacionární židle pro pacienta s opěradlem</t>
  </si>
  <si>
    <t>Bržděná kolečka Ø 75 mm</t>
  </si>
  <si>
    <t>Ovládání ručním ovladačem</t>
  </si>
  <si>
    <t>Ovládání nožní šlapkou</t>
  </si>
  <si>
    <t>Kónické zúžení nohou</t>
  </si>
  <si>
    <t>Dělený nožní segment nastavitelný manuálně ( pouze pro GOLEM 3 )</t>
  </si>
  <si>
    <t>Dělený nožní segment nastavitelný elektropohonem (pouze pro GOLEM 3E a GOLEM 3ET )</t>
  </si>
  <si>
    <t>Hlavový segment</t>
  </si>
  <si>
    <t>Držák papírové role (pod nohama/ pod hlavou )</t>
  </si>
  <si>
    <t>Ovládání nožní šlapkou namísto ručního ovladače</t>
  </si>
  <si>
    <t>Ovladání nožní šlapkou i ručním ovladačem</t>
  </si>
  <si>
    <t>Šířka 640  - 800 mm</t>
  </si>
  <si>
    <t>Držák papírové role pod hlavou</t>
  </si>
  <si>
    <t>Šířka 810 - 990 mm</t>
  </si>
  <si>
    <t>Šířka 1 000 - 1 200 mm</t>
  </si>
  <si>
    <t>Držák papírové role</t>
  </si>
  <si>
    <t>Nožní ovladač namísto ovládání pod plochou</t>
  </si>
  <si>
    <t>Snímatelná matrace</t>
  </si>
  <si>
    <t>Upínací popruh</t>
  </si>
  <si>
    <t>GOLEM EME Hydraulické provedení</t>
  </si>
  <si>
    <t>Pojízdné provedení s dvěma centrálními brzdami s kolečky Ø 150 mm</t>
  </si>
  <si>
    <t>Instrumentační stoleček s poličkou</t>
  </si>
  <si>
    <t>Výškově nastavitelný stoleček v provedení nerez</t>
  </si>
  <si>
    <t>Paměti pracovních ploch</t>
  </si>
  <si>
    <t>Vestavěný akumulátor s externí plně automatickou nabíječkou</t>
  </si>
  <si>
    <t>Šauty nebo</t>
  </si>
  <si>
    <t>Patní opěry</t>
  </si>
  <si>
    <t>Přídavný nožní segment snímatelný</t>
  </si>
  <si>
    <t xml:space="preserve">Držák kolposkopu OPTOMIC </t>
  </si>
  <si>
    <t xml:space="preserve">Držák kolposkopu ZEISS </t>
  </si>
  <si>
    <t>Držák kolposkopu LEICA</t>
  </si>
  <si>
    <t>Držák kolposkopu LEISEGANG</t>
  </si>
  <si>
    <t>Miska s odtokem do podlahy</t>
  </si>
  <si>
    <t>Miska s odtokem do kbelíku, včetně kbelíku s víkem</t>
  </si>
  <si>
    <t>Nerezový tác na nástroje</t>
  </si>
  <si>
    <t>Samostatný nožní ovladač na kabelu namísto ručního ovladače</t>
  </si>
  <si>
    <t>(musí být u všech modelů 6ET s kolečky)</t>
  </si>
  <si>
    <t>Držák ruky pro infuzi</t>
  </si>
  <si>
    <t>Držák infuze</t>
  </si>
  <si>
    <t>Držák roušky</t>
  </si>
  <si>
    <t>EUROlišty kolem opěradla</t>
  </si>
  <si>
    <t>Snímatelné šauty s úchyty</t>
  </si>
  <si>
    <t>GOLEM Porodní stůl, pojízdné provedení</t>
  </si>
  <si>
    <t>Napájení vestavěnými akumulátory včetně plně automatické nabíječky</t>
  </si>
  <si>
    <t>Zemní stativ</t>
  </si>
  <si>
    <t>Schůdek</t>
  </si>
  <si>
    <t>Gynekologický výřez</t>
  </si>
  <si>
    <t>EUROlišty na sedáku (pár)</t>
  </si>
  <si>
    <t>EUROlišty na opěradle (pár)</t>
  </si>
  <si>
    <t>Šauty s úchytem a kloubem (pár)</t>
  </si>
  <si>
    <t>Nerezová miska</t>
  </si>
  <si>
    <t>EUROlišty kolem sedáku+šauty s úchytem a kloubem</t>
  </si>
  <si>
    <t>GOLEM URODYNAMIC, průsvitné pro C rameno</t>
  </si>
  <si>
    <t>Madla pro pacienta</t>
  </si>
  <si>
    <t>Papírová role na lehátka a stoly GOLEM šířka 39 cm s perforací</t>
  </si>
  <si>
    <t>Papírová role na lehátka a stoly GOLEM šířka 45 cm</t>
  </si>
  <si>
    <t>Vestavěný akumulátor včetně plně automatické nabíječky</t>
  </si>
  <si>
    <t>Šauty</t>
  </si>
  <si>
    <t>Nerezová miska s odtokem, hadicí a nádobou na odpad</t>
  </si>
  <si>
    <t>Držák druhé ruky</t>
  </si>
  <si>
    <t>Úchyt předloktí (hrazda pro závěs ruky + 2 popruhy)</t>
  </si>
  <si>
    <t>Ramenní opěry (pár)</t>
  </si>
  <si>
    <t>Boční opěra s axiálním nastavením</t>
  </si>
  <si>
    <t>Boční odpěra</t>
  </si>
  <si>
    <t>Držák rentgenové kazety</t>
  </si>
  <si>
    <t>Hlavový držák</t>
  </si>
  <si>
    <t>Hlavový nástavec pro oftalmologii</t>
  </si>
  <si>
    <t>Hlavový kroužek</t>
  </si>
  <si>
    <t>Čalouněný podhlavník</t>
  </si>
  <si>
    <t>Schůdek pro kleknutí pro rektoskopii</t>
  </si>
  <si>
    <t>Podpěrný válec břicha pro rektoskopii</t>
  </si>
  <si>
    <t>Držák nohy pro artroskopii</t>
  </si>
  <si>
    <t>Stoleček</t>
  </si>
  <si>
    <t>Pracovní plocha (Junior)</t>
  </si>
  <si>
    <t>Pracovní plocha (Senior)</t>
  </si>
  <si>
    <t>Nastavitelná výška, dělená pracovní plocha (pevná-sklopná-pevná)</t>
  </si>
  <si>
    <t>Nastavitelná výška, pracovní plocha vcelku sklopná s poličkou</t>
  </si>
  <si>
    <t>GOLEM SK - se skříňkou pod pracovní plochou</t>
  </si>
  <si>
    <t>GOLEM UE</t>
  </si>
  <si>
    <t>GOLEM  6ET (s plastovými kryty), šauty</t>
  </si>
  <si>
    <t>Speciální kovové židle pro postižené děti</t>
  </si>
  <si>
    <t>Šířka 800 – 900 mm</t>
  </si>
  <si>
    <t>Samostatný nožní ovladač na kabelu namísto šlapek na spodním rámu</t>
  </si>
  <si>
    <t>Manuálně nastavitelný hlavový segment</t>
  </si>
  <si>
    <t>židle 1.A</t>
  </si>
  <si>
    <t>židle 1.B</t>
  </si>
  <si>
    <t>židle 3.A</t>
  </si>
  <si>
    <t>židle 3.B</t>
  </si>
  <si>
    <t>židle 5.A</t>
  </si>
  <si>
    <t>židle 5.B</t>
  </si>
  <si>
    <t>židle 9.A</t>
  </si>
  <si>
    <t>židle 9.B</t>
  </si>
  <si>
    <t>kód VZP 07979</t>
  </si>
  <si>
    <t>07983</t>
  </si>
  <si>
    <t>07981</t>
  </si>
  <si>
    <t>07980</t>
  </si>
  <si>
    <t>39791</t>
  </si>
  <si>
    <t>není hrazeno</t>
  </si>
  <si>
    <t>39792</t>
  </si>
  <si>
    <t>39793</t>
  </si>
  <si>
    <t>93468</t>
  </si>
  <si>
    <t>93469</t>
  </si>
  <si>
    <t>93470</t>
  </si>
  <si>
    <t>93471</t>
  </si>
  <si>
    <t>93472</t>
  </si>
  <si>
    <t>kód VZP 39790</t>
  </si>
  <si>
    <t>kód VZP 93473</t>
  </si>
  <si>
    <t>Nastavitelná výška, pracovní plocha vcelku sklopná s poličkou na monitor</t>
  </si>
  <si>
    <t>D 75 01</t>
  </si>
  <si>
    <t>Přídavný koš na pomůcky vlevo/vpravo (pouze pro variantu p-s-p)</t>
  </si>
  <si>
    <t xml:space="preserve">Pojízdné provedení, kolečka Ø 100mm s centrální brzdou </t>
  </si>
  <si>
    <t>Pojízdný stojan na příslušenství</t>
  </si>
  <si>
    <t>GOLEM vyšetřovací a rehabilitační lehátko s pevnou výškou</t>
  </si>
  <si>
    <t>Přídavný dřevěný pracovní stoleček</t>
  </si>
  <si>
    <t>Speciální židle pro postižené děti</t>
  </si>
  <si>
    <t>Trendelenburg 0°až 30° nastavitelný elektropohonem</t>
  </si>
  <si>
    <t>Nerezová miska (kulatá)</t>
  </si>
  <si>
    <t>Ovládání pohonů nožní šlapkou namísto ručního ovladače</t>
  </si>
  <si>
    <t>Nožní segment nastavitelný elektropohonem</t>
  </si>
  <si>
    <t>Dělený nožní segment</t>
  </si>
  <si>
    <t>GOLEM 2S (dva segmenty: hlava a tělo)</t>
  </si>
  <si>
    <t>GOLEM 4S (čtyři segmenty: hlava, záda, sedák, nohy)</t>
  </si>
  <si>
    <t>Gynekologický výřez sedáku</t>
  </si>
  <si>
    <t xml:space="preserve">GOLEM F1 Gynekologický a urologický vyšetřovací stůl </t>
  </si>
  <si>
    <t>G 00 01</t>
  </si>
  <si>
    <t>Kompletní nastavení všech poloh pomocí 6 elektromotorů</t>
  </si>
  <si>
    <t xml:space="preserve">Plně synchronní nastavení pozic pracovní plochy všemi motory současně </t>
  </si>
  <si>
    <t>4 paměti pro uložení nejpoužívanějších poloh</t>
  </si>
  <si>
    <t>Podpěry nohou, umožňující nástup pacientky v sedě</t>
  </si>
  <si>
    <t>Ovládání všech funkcí ručním ovladačem, dublované ovládání nejčastějších funkcí nožními šlapkami</t>
  </si>
  <si>
    <t xml:space="preserve">Dvě zásuvky 230 V pro použití externích elektrických přístrojů, vestavěný jistič s chráničem </t>
  </si>
  <si>
    <t>Vestavěný transformátor pro halogenovou lampičku</t>
  </si>
  <si>
    <t>šauty (Goepel)</t>
  </si>
  <si>
    <t>D 00 10</t>
  </si>
  <si>
    <t>D 00 20</t>
  </si>
  <si>
    <t>D 00 21</t>
  </si>
  <si>
    <t>D 00 22</t>
  </si>
  <si>
    <t>D 00 23</t>
  </si>
  <si>
    <t>EUROlišty na opěradle</t>
  </si>
  <si>
    <t>D 00 40</t>
  </si>
  <si>
    <t>D 00 05</t>
  </si>
  <si>
    <t>Pojízdné provedení se čtyřmi otočnými kolečky Ø 75 mm s centrální brzdou</t>
  </si>
  <si>
    <t>Plastová miska, držák papírové role a stupátko pro lékaře, záložní akumulátor pro nouzový provoz</t>
  </si>
  <si>
    <t>RQL, U jelena 7/109, 736 01 Havířov    WWW.RQL.CZ    RQL@RQL.CZ    tel.: 603 822 964, 604 232 797,  tel. + fax: 596 884 575</t>
  </si>
  <si>
    <t>GOLEM 4T pro ENT</t>
  </si>
  <si>
    <t>GOLEM TZ</t>
  </si>
  <si>
    <t>G 11 11</t>
  </si>
  <si>
    <t>GOLEM TZ EXTRA</t>
  </si>
  <si>
    <t>G 11 12</t>
  </si>
  <si>
    <t>Příslušenství pro emergency vozík GOLEM TZ</t>
  </si>
  <si>
    <t>parkovací stojan, kotvení do podlahy</t>
  </si>
  <si>
    <t>D 11 11</t>
  </si>
  <si>
    <t xml:space="preserve">zálohovací strojek na mince </t>
  </si>
  <si>
    <t>D 11 21</t>
  </si>
  <si>
    <t>infuzní držák zasunovací</t>
  </si>
  <si>
    <t>D 11 22</t>
  </si>
  <si>
    <t>upínací popruh pacienta</t>
  </si>
  <si>
    <t>D 11 23</t>
  </si>
  <si>
    <t>odkládací košík pod sedákem</t>
  </si>
  <si>
    <t>D 11 24</t>
  </si>
  <si>
    <t>GOLEM Stohovatelný emergency vozík pro přepravu imobilních osob</t>
  </si>
  <si>
    <t>Nosnost 150 kg, průjezdný profil 680 mm</t>
  </si>
  <si>
    <t>Nosnost 220 kg, průjezdný profil 760 mm</t>
  </si>
  <si>
    <t xml:space="preserve">GOLEM F1                                                                                        </t>
  </si>
  <si>
    <t>Levý/pravý držák kolposkopu OPTOMIC pro stůl GOLEM</t>
  </si>
  <si>
    <t>Zemní stativ pro kolposkop OPTOMIC s úchytem pro LCD TV monitor</t>
  </si>
  <si>
    <t>Levý/pravý držák kolposkopu OPTOMIC s úchytem pro LCD TV monitor</t>
  </si>
  <si>
    <t>D 06 91</t>
  </si>
  <si>
    <t>D 06 92</t>
  </si>
  <si>
    <t>hlava na levé nebo pravé straně pracovní plochy</t>
  </si>
  <si>
    <t>Elektropohonem nastavitelná výška a sklon opěradla, ± Trendelenburg, paměti</t>
  </si>
  <si>
    <t>Elektropohonem nastavitelná výška a sklon opěradla, ± Trendelenburg, ± boční náklon, paměti</t>
  </si>
  <si>
    <t>Nerezová miska kulatá s upevněním na EUROlištu</t>
  </si>
  <si>
    <t>GOLEM  6ET Stůl pro urodynamické vyšetření</t>
  </si>
  <si>
    <t>GOLEM SK lehátko s úložným prostorem</t>
  </si>
  <si>
    <t>GOLEM 4T pro ENT Operační stůl</t>
  </si>
  <si>
    <t>GOLEM 4T (nožní segment vcelku)</t>
  </si>
  <si>
    <t>GOLEM 4TB  (nožní segment vcelku)</t>
  </si>
  <si>
    <t>GOLEM 5T  (nožní segmenty rozdělené L+P)</t>
  </si>
  <si>
    <t>GOLEM 5TB  (nožní segmenty rozdělené L+P)</t>
  </si>
  <si>
    <t>Držák ruky při infuzi</t>
  </si>
  <si>
    <t>Možnost nastavení sklonu plochy ± 12° (± Trendelenburg)</t>
  </si>
  <si>
    <t>GOLEM EME Transportní lehátko - Stretcher</t>
  </si>
  <si>
    <t xml:space="preserve">Rodičům jsou židle plně hrazeny zdravotními pojišťovnami  </t>
  </si>
  <si>
    <t>Rodičům jsou sedačky plně hrazeny zdravotními pojišťovnami. Stolečky nejsou hrazeny.</t>
  </si>
  <si>
    <t>Rodičům jsou Pinguina plně hrazena.zdravotními pojišťovnami. Pracovní plochy nejsou hrazeny.</t>
  </si>
  <si>
    <t>D 06 35</t>
  </si>
  <si>
    <t>Nerezová miska pr. 260 mm</t>
  </si>
  <si>
    <t>Miska s odtokem do podlahy pr. 260 mm</t>
  </si>
  <si>
    <t>Miska s odtokem do kbelíku pr. 260 mm, včetně kbelíku s víkem</t>
  </si>
  <si>
    <t>Paměti pracovních poloh</t>
  </si>
  <si>
    <t>Papírová role na gynekologický stůl GOLEM EXTER šířka 30 cm</t>
  </si>
  <si>
    <t xml:space="preserve">Samostatný nožní ovladač na kabelu + ruční ovladač společně </t>
  </si>
  <si>
    <t>Velká mísa s odtokem pr. 400 mm</t>
  </si>
  <si>
    <t>D 18 14</t>
  </si>
  <si>
    <t xml:space="preserve">D 18 15 </t>
  </si>
  <si>
    <t>Podpěry loktů snímatelné</t>
  </si>
  <si>
    <t>D 50 31</t>
  </si>
  <si>
    <t>D 50 30</t>
  </si>
  <si>
    <t>Dublované ovládání sklonu hlavy a výšky nožními spínači</t>
  </si>
  <si>
    <t>kompletní vybavení s 5 motory, 4 paměťové pozice, kolečka s centrální brzdou, EUROlišty</t>
  </si>
  <si>
    <t>Pracovní stoleček s nastavitelným sklonem</t>
  </si>
  <si>
    <t>Podpěry rukou s madly</t>
  </si>
  <si>
    <t>Madla pro pacienta snímatelná</t>
  </si>
  <si>
    <t>EUROlišty kolem nohou (pár)</t>
  </si>
  <si>
    <t>EUROlišty kolem ramen (pár)</t>
  </si>
  <si>
    <t>Podpěra pro zákroky na ruce s opěrnou nohou</t>
  </si>
  <si>
    <t>D 16 16</t>
  </si>
  <si>
    <t>Hlavový segment pro oftalmologii se snímatelnou podpěrou předloktí</t>
  </si>
  <si>
    <t>D 04 15</t>
  </si>
  <si>
    <t>Hlavový segment standardní, polohovaný elektropohonem</t>
  </si>
  <si>
    <t>D 04 16</t>
  </si>
  <si>
    <t>Hlavový segment z operačního stolu, dvoukloubový, dvě plynové pružiny</t>
  </si>
  <si>
    <t>Možnost nastavení sklonu plochy + 30° (Trendelenburg)</t>
  </si>
  <si>
    <t>D 16 05</t>
  </si>
  <si>
    <t>D 16 06</t>
  </si>
  <si>
    <t>zákaznická cena v Kč</t>
  </si>
  <si>
    <t>Samostatný nožní ovladač na kabelu a ruční ovladač současně</t>
  </si>
  <si>
    <t>Sada pro foto : dělič, fotoaparát 20 Mpix, paměťová karta, adaptér, kabely k PC</t>
  </si>
  <si>
    <t>Standardní vybavení:</t>
  </si>
  <si>
    <t>Brzděná kolečka, podpěra chodidel, podpěry rukou (stále ve vodorovné pozici),</t>
  </si>
  <si>
    <t>podhlavník, držák papíru, odkládací košík a infuzní stojan pro oboustranné použití.</t>
  </si>
  <si>
    <t>GOLEM DIA P                                    pevná výška, plynové pružiny pro nohy a záda, sedák pevný</t>
  </si>
  <si>
    <t>Pracovní stolek pro pacienta, oboustranně použitelný</t>
  </si>
  <si>
    <t>Vestavěné akumulátorey včetně plněautomatické nabíječky</t>
  </si>
  <si>
    <t>LED lampička na ohebném krku</t>
  </si>
  <si>
    <t>GOLEM DIA E                              4 elektromotory pro výšku, nohy, záda i sedák (Trendelenburg)</t>
  </si>
  <si>
    <t>GOLEM DIA                      pevná výška, 3 elektromotory pro nohy, záda i sedák (Trendelenburg)</t>
  </si>
  <si>
    <t>D 09 02</t>
  </si>
  <si>
    <t>Dvojitý odkládací stoleček plast+nerez (vlevo/vpravo)</t>
  </si>
  <si>
    <t>D 06 17</t>
  </si>
  <si>
    <t>D 06 16</t>
  </si>
  <si>
    <t>Přídavný nožní segment sklopný plynovou pružinou</t>
  </si>
  <si>
    <t xml:space="preserve">GOLEM 4S PODI </t>
  </si>
  <si>
    <t>GOLEM podiatrické křeslo</t>
  </si>
  <si>
    <t>Trendelenburg 0° +25° nastavitelný elektropohonem</t>
  </si>
  <si>
    <t>Dospávací/transportní lehátko</t>
  </si>
  <si>
    <t>GOLEM 1P</t>
  </si>
  <si>
    <t>Jednosegmentová plocha 800 x 1 900 mm, výška 600 mm, bržděná kolečka Ø 100 mm</t>
  </si>
  <si>
    <t>GOLEM DIA Transfuzní a dializační křeslo                                             NOVÝ MODEL!</t>
  </si>
  <si>
    <t>Ceník výrobků firmy RQL platný od 1.1.2019, ceny bez české 21 % DPH</t>
  </si>
  <si>
    <t>Ceník výrobků firmy RQL platný od 1.1.2019, ceny bez DPH</t>
  </si>
  <si>
    <t>OPTOMIC OP-C2 bez stativu, LED osvětlení bez nutnosti výměny žárovek</t>
  </si>
  <si>
    <t>OPTOMIC OP-C5 bez stativu, LED osvětlení bez nutnosti výměny žárovek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</si>
</sst>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\ &quot;Kč&quot;"/>
    <numFmt numFmtId="168" formatCode="#,##0\ _K_č"/>
    <numFmt numFmtId="169" formatCode="0.E+00"/>
    <numFmt numFmtId="170" formatCode="_-* #,##0.000\ _K_č_-;\-* #,##0.000\ _K_č_-;_-* &quot;-&quot;??\ _K_č_-;_-@_-"/>
    <numFmt numFmtId="171" formatCode="_-* #,##0.0\ _K_č_-;\-* #,##0.0\ _K_č_-;_-* &quot;-&quot;??\ _K_č_-;_-@_-"/>
    <numFmt numFmtId="172" formatCode="_-* #,##0\ _K_č_-;\-* #,##0\ _K_č_-;_-* &quot;-&quot;??\ _K_č_-;_-@_-"/>
  </numFmts>
  <fonts count="57">
    <font>
      <sz val="10"/>
      <name val="Arial CE"/>
      <family val="0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name val="Arial CE"/>
      <family val="2"/>
    </font>
    <font>
      <b/>
      <sz val="8"/>
      <name val="Arial"/>
      <family val="2"/>
    </font>
    <font>
      <sz val="12"/>
      <name val="Arial"/>
      <family val="2"/>
    </font>
    <font>
      <b/>
      <sz val="14"/>
      <name val="Arial CE"/>
      <family val="2"/>
    </font>
    <font>
      <b/>
      <sz val="11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sz val="14"/>
      <name val="Arial"/>
      <family val="2"/>
    </font>
    <font>
      <sz val="9"/>
      <name val="Arial"/>
      <family val="2"/>
    </font>
    <font>
      <sz val="11"/>
      <color indexed="10"/>
      <name val="Arial"/>
      <family val="2"/>
    </font>
    <font>
      <sz val="11"/>
      <color indexed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Arial CE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0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2" borderId="0" applyNumberFormat="0" applyBorder="0" applyAlignment="0" applyProtection="0"/>
    <xf numFmtId="0" fontId="48" fillId="23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4" borderId="8" applyNumberFormat="0" applyAlignment="0" applyProtection="0"/>
    <xf numFmtId="0" fontId="51" fillId="25" borderId="8" applyNumberFormat="0" applyAlignment="0" applyProtection="0"/>
    <xf numFmtId="0" fontId="52" fillId="25" borderId="9" applyNumberFormat="0" applyAlignment="0" applyProtection="0"/>
    <xf numFmtId="0" fontId="53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6" fontId="1" fillId="0" borderId="0" xfId="0" applyNumberFormat="1" applyFont="1" applyAlignment="1">
      <alignment/>
    </xf>
    <xf numFmtId="3" fontId="5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3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0" borderId="0" xfId="0" applyNumberFormat="1" applyFont="1" applyAlignment="1">
      <alignment horizontal="right"/>
    </xf>
    <xf numFmtId="0" fontId="0" fillId="0" borderId="0" xfId="0" applyFont="1" applyAlignment="1">
      <alignment horizontal="left"/>
    </xf>
    <xf numFmtId="0" fontId="8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0" fontId="5" fillId="0" borderId="0" xfId="0" applyNumberFormat="1" applyFont="1" applyAlignment="1" applyProtection="1">
      <alignment horizontal="justify" vertical="justify"/>
      <protection/>
    </xf>
    <xf numFmtId="0" fontId="9" fillId="0" borderId="0" xfId="0" applyNumberFormat="1" applyFont="1" applyAlignment="1" applyProtection="1">
      <alignment horizontal="justify" vertical="justify"/>
      <protection/>
    </xf>
    <xf numFmtId="0" fontId="1" fillId="0" borderId="0" xfId="0" applyNumberFormat="1" applyFont="1" applyAlignment="1" applyProtection="1">
      <alignment horizontal="justify" vertical="justify"/>
      <protection/>
    </xf>
    <xf numFmtId="3" fontId="5" fillId="0" borderId="0" xfId="0" applyNumberFormat="1" applyFont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1" fillId="0" borderId="0" xfId="0" applyNumberFormat="1" applyFont="1" applyAlignment="1" applyProtection="1">
      <alignment horizontal="left" vertical="center" wrapText="1"/>
      <protection/>
    </xf>
    <xf numFmtId="0" fontId="5" fillId="0" borderId="0" xfId="0" applyNumberFormat="1" applyFont="1" applyAlignment="1" applyProtection="1">
      <alignment horizontal="left" vertical="center" wrapText="1"/>
      <protection/>
    </xf>
    <xf numFmtId="0" fontId="1" fillId="0" borderId="0" xfId="0" applyFont="1" applyAlignment="1">
      <alignment wrapText="1"/>
    </xf>
    <xf numFmtId="0" fontId="0" fillId="0" borderId="0" xfId="0" applyNumberFormat="1" applyFont="1" applyAlignment="1">
      <alignment wrapText="1"/>
    </xf>
    <xf numFmtId="0" fontId="5" fillId="0" borderId="0" xfId="0" applyNumberFormat="1" applyFont="1" applyAlignment="1">
      <alignment wrapText="1"/>
    </xf>
    <xf numFmtId="0" fontId="0" fillId="0" borderId="0" xfId="0" applyNumberFormat="1" applyFont="1" applyAlignment="1">
      <alignment wrapText="1"/>
    </xf>
    <xf numFmtId="0" fontId="2" fillId="0" borderId="0" xfId="0" applyNumberFormat="1" applyFont="1" applyAlignment="1">
      <alignment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NumberFormat="1" applyFont="1" applyAlignment="1">
      <alignment wrapText="1"/>
    </xf>
    <xf numFmtId="0" fontId="7" fillId="0" borderId="0" xfId="0" applyNumberFormat="1" applyFont="1" applyAlignment="1">
      <alignment wrapText="1"/>
    </xf>
    <xf numFmtId="0" fontId="9" fillId="0" borderId="0" xfId="0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NumberFormat="1" applyFont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 applyProtection="1">
      <alignment horizontal="right" vertical="center"/>
      <protection/>
    </xf>
    <xf numFmtId="0" fontId="5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3" fontId="5" fillId="0" borderId="0" xfId="0" applyNumberFormat="1" applyFont="1" applyAlignment="1">
      <alignment/>
    </xf>
    <xf numFmtId="3" fontId="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>
      <alignment vertical="top"/>
    </xf>
    <xf numFmtId="0" fontId="2" fillId="0" borderId="0" xfId="0" applyNumberFormat="1" applyFont="1" applyAlignment="1" applyProtection="1">
      <alignment wrapText="1"/>
      <protection locked="0"/>
    </xf>
    <xf numFmtId="0" fontId="12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9" fontId="13" fillId="0" borderId="0" xfId="0" applyNumberFormat="1" applyFont="1" applyAlignment="1" applyProtection="1">
      <alignment horizontal="right" vertical="justify"/>
      <protection/>
    </xf>
    <xf numFmtId="49" fontId="9" fillId="0" borderId="0" xfId="0" applyNumberFormat="1" applyFont="1" applyAlignment="1" applyProtection="1">
      <alignment horizontal="right" vertical="justify"/>
      <protection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right"/>
    </xf>
    <xf numFmtId="3" fontId="14" fillId="0" borderId="0" xfId="0" applyNumberFormat="1" applyFont="1" applyAlignment="1">
      <alignment/>
    </xf>
    <xf numFmtId="0" fontId="15" fillId="0" borderId="0" xfId="0" applyFont="1" applyAlignment="1">
      <alignment/>
    </xf>
    <xf numFmtId="3" fontId="14" fillId="0" borderId="0" xfId="0" applyNumberFormat="1" applyFont="1" applyAlignment="1">
      <alignment horizontal="right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 indent="15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right"/>
    </xf>
    <xf numFmtId="3" fontId="54" fillId="0" borderId="0" xfId="0" applyNumberFormat="1" applyFont="1" applyAlignment="1">
      <alignment/>
    </xf>
    <xf numFmtId="0" fontId="1" fillId="0" borderId="0" xfId="0" applyNumberFormat="1" applyFont="1" applyAlignment="1" applyProtection="1">
      <alignment vertical="center"/>
      <protection/>
    </xf>
    <xf numFmtId="0" fontId="4" fillId="0" borderId="0" xfId="0" applyFont="1" applyAlignment="1">
      <alignment horizontal="right"/>
    </xf>
    <xf numFmtId="0" fontId="1" fillId="0" borderId="0" xfId="0" applyNumberFormat="1" applyFont="1" applyAlignment="1" applyProtection="1">
      <alignment horizontal="right" vertical="justify"/>
      <protection/>
    </xf>
    <xf numFmtId="3" fontId="5" fillId="0" borderId="0" xfId="0" applyNumberFormat="1" applyFont="1" applyAlignment="1" applyProtection="1">
      <alignment vertical="center"/>
      <protection/>
    </xf>
    <xf numFmtId="3" fontId="5" fillId="0" borderId="0" xfId="0" applyNumberFormat="1" applyFont="1" applyAlignment="1" applyProtection="1">
      <alignment vertical="justify"/>
      <protection/>
    </xf>
    <xf numFmtId="3" fontId="15" fillId="0" borderId="0" xfId="0" applyNumberFormat="1" applyFont="1" applyAlignment="1">
      <alignment horizontal="right"/>
    </xf>
    <xf numFmtId="3" fontId="5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3" fontId="1" fillId="0" borderId="0" xfId="0" applyNumberFormat="1" applyFont="1" applyAlignment="1" applyProtection="1">
      <alignment vertical="justify"/>
      <protection/>
    </xf>
    <xf numFmtId="3" fontId="5" fillId="0" borderId="0" xfId="34" applyNumberFormat="1" applyFont="1" applyAlignment="1">
      <alignment/>
    </xf>
    <xf numFmtId="3" fontId="1" fillId="0" borderId="0" xfId="34" applyNumberFormat="1" applyFont="1" applyAlignment="1">
      <alignment/>
    </xf>
    <xf numFmtId="3" fontId="1" fillId="0" borderId="0" xfId="34" applyNumberFormat="1" applyFont="1" applyAlignment="1" applyProtection="1">
      <alignment vertical="justify"/>
      <protection/>
    </xf>
    <xf numFmtId="3" fontId="17" fillId="0" borderId="0" xfId="34" applyNumberFormat="1" applyFont="1" applyAlignment="1">
      <alignment/>
    </xf>
    <xf numFmtId="3" fontId="18" fillId="0" borderId="0" xfId="34" applyNumberFormat="1" applyFont="1" applyAlignment="1">
      <alignment/>
    </xf>
    <xf numFmtId="3" fontId="55" fillId="0" borderId="0" xfId="0" applyNumberFormat="1" applyFont="1" applyAlignment="1">
      <alignment horizontal="right"/>
    </xf>
    <xf numFmtId="3" fontId="55" fillId="0" borderId="0" xfId="34" applyNumberFormat="1" applyFont="1" applyAlignment="1">
      <alignment/>
    </xf>
    <xf numFmtId="3" fontId="54" fillId="0" borderId="0" xfId="0" applyNumberFormat="1" applyFont="1" applyAlignment="1">
      <alignment horizontal="right"/>
    </xf>
    <xf numFmtId="3" fontId="54" fillId="0" borderId="0" xfId="34" applyNumberFormat="1" applyFont="1" applyAlignment="1">
      <alignment/>
    </xf>
    <xf numFmtId="0" fontId="55" fillId="0" borderId="0" xfId="0" applyFont="1" applyAlignment="1">
      <alignment horizontal="right"/>
    </xf>
    <xf numFmtId="3" fontId="55" fillId="0" borderId="0" xfId="0" applyNumberFormat="1" applyFont="1" applyAlignment="1">
      <alignment/>
    </xf>
    <xf numFmtId="0" fontId="55" fillId="0" borderId="0" xfId="0" applyFont="1" applyAlignment="1">
      <alignment/>
    </xf>
    <xf numFmtId="0" fontId="0" fillId="0" borderId="0" xfId="0" applyFont="1" applyAlignment="1">
      <alignment horizontal="right"/>
    </xf>
    <xf numFmtId="3" fontId="4" fillId="0" borderId="0" xfId="34" applyNumberFormat="1" applyFont="1" applyAlignment="1">
      <alignment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left" wrapText="1"/>
    </xf>
    <xf numFmtId="3" fontId="0" fillId="0" borderId="0" xfId="34" applyNumberFormat="1" applyFont="1" applyAlignment="1">
      <alignment/>
    </xf>
    <xf numFmtId="0" fontId="12" fillId="0" borderId="0" xfId="0" applyFont="1" applyAlignment="1">
      <alignment horizontal="left"/>
    </xf>
    <xf numFmtId="3" fontId="0" fillId="0" borderId="0" xfId="0" applyNumberFormat="1" applyFont="1" applyAlignment="1">
      <alignment/>
    </xf>
    <xf numFmtId="0" fontId="0" fillId="0" borderId="0" xfId="0" applyNumberFormat="1" applyFont="1" applyAlignment="1" applyProtection="1">
      <alignment horizontal="justify" vertical="justify"/>
      <protection/>
    </xf>
    <xf numFmtId="3" fontId="0" fillId="0" borderId="0" xfId="0" applyNumberFormat="1" applyFont="1" applyAlignment="1" applyProtection="1">
      <alignment vertical="center"/>
      <protection/>
    </xf>
    <xf numFmtId="3" fontId="4" fillId="0" borderId="0" xfId="34" applyNumberFormat="1" applyFont="1" applyAlignment="1" applyProtection="1">
      <alignment vertical="justify"/>
      <protection/>
    </xf>
    <xf numFmtId="0" fontId="4" fillId="0" borderId="0" xfId="0" applyNumberFormat="1" applyFont="1" applyAlignment="1" applyProtection="1">
      <alignment horizontal="justify" vertical="justify"/>
      <protection/>
    </xf>
    <xf numFmtId="0" fontId="12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 horizontal="right"/>
    </xf>
    <xf numFmtId="3" fontId="4" fillId="0" borderId="0" xfId="34" applyNumberFormat="1" applyFont="1" applyAlignment="1">
      <alignment/>
    </xf>
    <xf numFmtId="0" fontId="56" fillId="0" borderId="0" xfId="0" applyFont="1" applyAlignment="1">
      <alignment/>
    </xf>
    <xf numFmtId="3" fontId="56" fillId="0" borderId="0" xfId="0" applyNumberFormat="1" applyFont="1" applyAlignment="1">
      <alignment horizontal="right"/>
    </xf>
    <xf numFmtId="3" fontId="56" fillId="0" borderId="0" xfId="34" applyNumberFormat="1" applyFont="1" applyAlignment="1">
      <alignment/>
    </xf>
    <xf numFmtId="0" fontId="56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NumberFormat="1" applyFont="1" applyAlignment="1" applyProtection="1">
      <alignment horizontal="right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603</xdr:row>
      <xdr:rowOff>0</xdr:rowOff>
    </xdr:from>
    <xdr:to>
      <xdr:col>3</xdr:col>
      <xdr:colOff>0</xdr:colOff>
      <xdr:row>603</xdr:row>
      <xdr:rowOff>0</xdr:rowOff>
    </xdr:to>
    <xdr:pic>
      <xdr:nvPicPr>
        <xdr:cNvPr id="1" name="Picture 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5098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687</xdr:row>
      <xdr:rowOff>180975</xdr:rowOff>
    </xdr:from>
    <xdr:to>
      <xdr:col>3</xdr:col>
      <xdr:colOff>0</xdr:colOff>
      <xdr:row>689</xdr:row>
      <xdr:rowOff>133350</xdr:rowOff>
    </xdr:to>
    <xdr:pic>
      <xdr:nvPicPr>
        <xdr:cNvPr id="2" name="Picture 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208532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605</xdr:row>
      <xdr:rowOff>0</xdr:rowOff>
    </xdr:from>
    <xdr:to>
      <xdr:col>3</xdr:col>
      <xdr:colOff>0</xdr:colOff>
      <xdr:row>606</xdr:row>
      <xdr:rowOff>133350</xdr:rowOff>
    </xdr:to>
    <xdr:pic>
      <xdr:nvPicPr>
        <xdr:cNvPr id="3" name="Picture 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054417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668</xdr:row>
      <xdr:rowOff>0</xdr:rowOff>
    </xdr:from>
    <xdr:to>
      <xdr:col>3</xdr:col>
      <xdr:colOff>0</xdr:colOff>
      <xdr:row>668</xdr:row>
      <xdr:rowOff>0</xdr:rowOff>
    </xdr:to>
    <xdr:pic>
      <xdr:nvPicPr>
        <xdr:cNvPr id="4" name="Picture 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5" name="Picture 5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668</xdr:row>
      <xdr:rowOff>0</xdr:rowOff>
    </xdr:from>
    <xdr:to>
      <xdr:col>3</xdr:col>
      <xdr:colOff>0</xdr:colOff>
      <xdr:row>668</xdr:row>
      <xdr:rowOff>0</xdr:rowOff>
    </xdr:to>
    <xdr:pic>
      <xdr:nvPicPr>
        <xdr:cNvPr id="6" name="Picture 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668</xdr:row>
      <xdr:rowOff>0</xdr:rowOff>
    </xdr:from>
    <xdr:to>
      <xdr:col>3</xdr:col>
      <xdr:colOff>0</xdr:colOff>
      <xdr:row>668</xdr:row>
      <xdr:rowOff>0</xdr:rowOff>
    </xdr:to>
    <xdr:pic>
      <xdr:nvPicPr>
        <xdr:cNvPr id="7" name="Picture 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pic>
      <xdr:nvPicPr>
        <xdr:cNvPr id="8" name="Picture 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098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687</xdr:row>
      <xdr:rowOff>180975</xdr:rowOff>
    </xdr:from>
    <xdr:to>
      <xdr:col>0</xdr:col>
      <xdr:colOff>0</xdr:colOff>
      <xdr:row>689</xdr:row>
      <xdr:rowOff>133350</xdr:rowOff>
    </xdr:to>
    <xdr:pic>
      <xdr:nvPicPr>
        <xdr:cNvPr id="9" name="Picture 1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8532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604</xdr:row>
      <xdr:rowOff>114300</xdr:rowOff>
    </xdr:from>
    <xdr:to>
      <xdr:col>0</xdr:col>
      <xdr:colOff>0</xdr:colOff>
      <xdr:row>606</xdr:row>
      <xdr:rowOff>133350</xdr:rowOff>
    </xdr:to>
    <xdr:pic>
      <xdr:nvPicPr>
        <xdr:cNvPr id="10" name="Picture 1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84600"/>
          <a:ext cx="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173</xdr:row>
      <xdr:rowOff>123825</xdr:rowOff>
    </xdr:from>
    <xdr:to>
      <xdr:col>0</xdr:col>
      <xdr:colOff>0</xdr:colOff>
      <xdr:row>175</xdr:row>
      <xdr:rowOff>95250</xdr:rowOff>
    </xdr:to>
    <xdr:pic>
      <xdr:nvPicPr>
        <xdr:cNvPr id="11" name="Picture 1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9546550"/>
          <a:ext cx="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pic>
      <xdr:nvPicPr>
        <xdr:cNvPr id="12" name="Picture 1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pic>
      <xdr:nvPicPr>
        <xdr:cNvPr id="13" name="Picture 1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263</xdr:row>
      <xdr:rowOff>0</xdr:rowOff>
    </xdr:from>
    <xdr:to>
      <xdr:col>0</xdr:col>
      <xdr:colOff>0</xdr:colOff>
      <xdr:row>263</xdr:row>
      <xdr:rowOff>85725</xdr:rowOff>
    </xdr:to>
    <xdr:pic>
      <xdr:nvPicPr>
        <xdr:cNvPr id="14" name="Picture 17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5300900"/>
          <a:ext cx="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15" name="Picture 1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pic>
      <xdr:nvPicPr>
        <xdr:cNvPr id="16" name="Picture 1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249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pic>
      <xdr:nvPicPr>
        <xdr:cNvPr id="17" name="Picture 2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098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603</xdr:row>
      <xdr:rowOff>0</xdr:rowOff>
    </xdr:from>
    <xdr:to>
      <xdr:col>0</xdr:col>
      <xdr:colOff>571500</xdr:colOff>
      <xdr:row>603</xdr:row>
      <xdr:rowOff>0</xdr:rowOff>
    </xdr:to>
    <xdr:pic>
      <xdr:nvPicPr>
        <xdr:cNvPr id="18" name="Picture 2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0988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561975</xdr:colOff>
      <xdr:row>0</xdr:row>
      <xdr:rowOff>0</xdr:rowOff>
    </xdr:to>
    <xdr:pic>
      <xdr:nvPicPr>
        <xdr:cNvPr id="19" name="Picture 28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603</xdr:row>
      <xdr:rowOff>0</xdr:rowOff>
    </xdr:from>
    <xdr:to>
      <xdr:col>0</xdr:col>
      <xdr:colOff>571500</xdr:colOff>
      <xdr:row>603</xdr:row>
      <xdr:rowOff>0</xdr:rowOff>
    </xdr:to>
    <xdr:pic>
      <xdr:nvPicPr>
        <xdr:cNvPr id="20" name="Picture 2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05098850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603</xdr:row>
      <xdr:rowOff>0</xdr:rowOff>
    </xdr:from>
    <xdr:to>
      <xdr:col>0</xdr:col>
      <xdr:colOff>0</xdr:colOff>
      <xdr:row>603</xdr:row>
      <xdr:rowOff>0</xdr:rowOff>
    </xdr:to>
    <xdr:pic>
      <xdr:nvPicPr>
        <xdr:cNvPr id="21" name="Picture 30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098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687</xdr:row>
      <xdr:rowOff>180975</xdr:rowOff>
    </xdr:from>
    <xdr:to>
      <xdr:col>0</xdr:col>
      <xdr:colOff>0</xdr:colOff>
      <xdr:row>689</xdr:row>
      <xdr:rowOff>133350</xdr:rowOff>
    </xdr:to>
    <xdr:pic>
      <xdr:nvPicPr>
        <xdr:cNvPr id="22" name="Picture 3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0853200"/>
          <a:ext cx="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605</xdr:row>
      <xdr:rowOff>0</xdr:rowOff>
    </xdr:from>
    <xdr:to>
      <xdr:col>0</xdr:col>
      <xdr:colOff>0</xdr:colOff>
      <xdr:row>606</xdr:row>
      <xdr:rowOff>133350</xdr:rowOff>
    </xdr:to>
    <xdr:pic>
      <xdr:nvPicPr>
        <xdr:cNvPr id="23" name="Picture 32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441750"/>
          <a:ext cx="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pic>
      <xdr:nvPicPr>
        <xdr:cNvPr id="24" name="Picture 3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5" name="Picture 34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pic>
      <xdr:nvPicPr>
        <xdr:cNvPr id="26" name="Picture 35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668</xdr:row>
      <xdr:rowOff>0</xdr:rowOff>
    </xdr:from>
    <xdr:to>
      <xdr:col>0</xdr:col>
      <xdr:colOff>0</xdr:colOff>
      <xdr:row>668</xdr:row>
      <xdr:rowOff>0</xdr:rowOff>
    </xdr:to>
    <xdr:pic>
      <xdr:nvPicPr>
        <xdr:cNvPr id="27" name="Picture 36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70527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8" name="Picture 37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336</xdr:row>
      <xdr:rowOff>95250</xdr:rowOff>
    </xdr:from>
    <xdr:to>
      <xdr:col>0</xdr:col>
      <xdr:colOff>0</xdr:colOff>
      <xdr:row>348</xdr:row>
      <xdr:rowOff>85725</xdr:rowOff>
    </xdr:to>
    <xdr:pic>
      <xdr:nvPicPr>
        <xdr:cNvPr id="29" name="Picture 39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245375"/>
          <a:ext cx="0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432</xdr:row>
      <xdr:rowOff>28575</xdr:rowOff>
    </xdr:from>
    <xdr:to>
      <xdr:col>0</xdr:col>
      <xdr:colOff>0</xdr:colOff>
      <xdr:row>434</xdr:row>
      <xdr:rowOff>9525</xdr:rowOff>
    </xdr:to>
    <xdr:pic>
      <xdr:nvPicPr>
        <xdr:cNvPr id="30" name="Picture 41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5142725"/>
          <a:ext cx="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519</xdr:row>
      <xdr:rowOff>0</xdr:rowOff>
    </xdr:from>
    <xdr:to>
      <xdr:col>0</xdr:col>
      <xdr:colOff>0</xdr:colOff>
      <xdr:row>519</xdr:row>
      <xdr:rowOff>0</xdr:rowOff>
    </xdr:to>
    <xdr:pic>
      <xdr:nvPicPr>
        <xdr:cNvPr id="31" name="Picture 43" descr="C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05256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82</xdr:row>
      <xdr:rowOff>104775</xdr:rowOff>
    </xdr:from>
    <xdr:to>
      <xdr:col>0</xdr:col>
      <xdr:colOff>466725</xdr:colOff>
      <xdr:row>83</xdr:row>
      <xdr:rowOff>152400</xdr:rowOff>
    </xdr:to>
    <xdr:pic>
      <xdr:nvPicPr>
        <xdr:cNvPr id="32" name="Obrázek 4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43827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178</xdr:row>
      <xdr:rowOff>66675</xdr:rowOff>
    </xdr:from>
    <xdr:to>
      <xdr:col>0</xdr:col>
      <xdr:colOff>476250</xdr:colOff>
      <xdr:row>179</xdr:row>
      <xdr:rowOff>114300</xdr:rowOff>
    </xdr:to>
    <xdr:pic>
      <xdr:nvPicPr>
        <xdr:cNvPr id="33" name="Obrázek 4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0299025"/>
          <a:ext cx="352425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161925</xdr:colOff>
      <xdr:row>262</xdr:row>
      <xdr:rowOff>104775</xdr:rowOff>
    </xdr:from>
    <xdr:to>
      <xdr:col>0</xdr:col>
      <xdr:colOff>504825</xdr:colOff>
      <xdr:row>263</xdr:row>
      <xdr:rowOff>152400</xdr:rowOff>
    </xdr:to>
    <xdr:pic>
      <xdr:nvPicPr>
        <xdr:cNvPr id="34" name="Obrázek 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1925" y="45224700"/>
          <a:ext cx="3429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347</xdr:row>
      <xdr:rowOff>95250</xdr:rowOff>
    </xdr:from>
    <xdr:to>
      <xdr:col>0</xdr:col>
      <xdr:colOff>485775</xdr:colOff>
      <xdr:row>348</xdr:row>
      <xdr:rowOff>133350</xdr:rowOff>
    </xdr:to>
    <xdr:pic>
      <xdr:nvPicPr>
        <xdr:cNvPr id="35" name="Obrázek 4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60178950"/>
          <a:ext cx="3524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432</xdr:row>
      <xdr:rowOff>104775</xdr:rowOff>
    </xdr:from>
    <xdr:to>
      <xdr:col>0</xdr:col>
      <xdr:colOff>485775</xdr:colOff>
      <xdr:row>433</xdr:row>
      <xdr:rowOff>152400</xdr:rowOff>
    </xdr:to>
    <xdr:pic>
      <xdr:nvPicPr>
        <xdr:cNvPr id="36" name="Obrázek 4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752189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517</xdr:row>
      <xdr:rowOff>104775</xdr:rowOff>
    </xdr:from>
    <xdr:to>
      <xdr:col>0</xdr:col>
      <xdr:colOff>476250</xdr:colOff>
      <xdr:row>518</xdr:row>
      <xdr:rowOff>152400</xdr:rowOff>
    </xdr:to>
    <xdr:pic>
      <xdr:nvPicPr>
        <xdr:cNvPr id="37" name="Obrázek 4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90268425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605</xdr:row>
      <xdr:rowOff>114300</xdr:rowOff>
    </xdr:from>
    <xdr:to>
      <xdr:col>0</xdr:col>
      <xdr:colOff>485775</xdr:colOff>
      <xdr:row>606</xdr:row>
      <xdr:rowOff>161925</xdr:rowOff>
    </xdr:to>
    <xdr:pic>
      <xdr:nvPicPr>
        <xdr:cNvPr id="38" name="Obrázek 4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055560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688</xdr:row>
      <xdr:rowOff>123825</xdr:rowOff>
    </xdr:from>
    <xdr:to>
      <xdr:col>0</xdr:col>
      <xdr:colOff>466725</xdr:colOff>
      <xdr:row>689</xdr:row>
      <xdr:rowOff>161925</xdr:rowOff>
    </xdr:to>
    <xdr:pic>
      <xdr:nvPicPr>
        <xdr:cNvPr id="39" name="Obrázek 4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20986550"/>
          <a:ext cx="3524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82"/>
  <sheetViews>
    <sheetView tabSelected="1" view="pageBreakPreview" zoomScale="85" zoomScaleNormal="68" zoomScaleSheetLayoutView="85" zoomScalePageLayoutView="0" workbookViewId="0" topLeftCell="A676">
      <selection activeCell="A686" sqref="A686"/>
    </sheetView>
  </sheetViews>
  <sheetFormatPr defaultColWidth="9.125" defaultRowHeight="12.75"/>
  <cols>
    <col min="1" max="1" width="24.00390625" style="2" customWidth="1"/>
    <col min="2" max="2" width="85.625" style="34" customWidth="1"/>
    <col min="3" max="3" width="10.125" style="54" customWidth="1"/>
    <col min="4" max="4" width="10.625" style="22" customWidth="1"/>
    <col min="5" max="5" width="20.125" style="24" hidden="1" customWidth="1"/>
    <col min="6" max="6" width="12.375" style="100" customWidth="1"/>
    <col min="7" max="7" width="9.125" style="2" customWidth="1"/>
    <col min="8" max="8" width="9.375" style="2" bestFit="1" customWidth="1"/>
    <col min="9" max="11" width="9.125" style="2" customWidth="1"/>
    <col min="12" max="12" width="32.625" style="2" customWidth="1"/>
    <col min="13" max="13" width="27.625" style="24" customWidth="1"/>
    <col min="14" max="16384" width="9.125" style="2" customWidth="1"/>
  </cols>
  <sheetData>
    <row r="1" spans="1:4" ht="17.25">
      <c r="A1" s="3" t="s">
        <v>517</v>
      </c>
      <c r="D1" s="24" t="s">
        <v>493</v>
      </c>
    </row>
    <row r="2" spans="1:4" ht="17.25">
      <c r="A2" s="3"/>
      <c r="D2" s="52"/>
    </row>
    <row r="3" spans="1:5" ht="17.25">
      <c r="A3" s="17" t="s">
        <v>400</v>
      </c>
      <c r="B3" s="35"/>
      <c r="C3" s="49" t="s">
        <v>39</v>
      </c>
      <c r="D3" s="15"/>
      <c r="E3" s="5"/>
    </row>
    <row r="4" spans="1:4" ht="13.5">
      <c r="A4" s="15"/>
      <c r="B4" s="50"/>
      <c r="C4" s="6"/>
      <c r="D4" s="11"/>
    </row>
    <row r="5" spans="1:5" ht="13.5">
      <c r="A5" s="15"/>
      <c r="B5" s="48" t="s">
        <v>440</v>
      </c>
      <c r="C5" s="6" t="s">
        <v>401</v>
      </c>
      <c r="D5" s="11">
        <v>149999</v>
      </c>
      <c r="E5" s="24">
        <f>SUM(D5/24.5)</f>
        <v>6122.408163265306</v>
      </c>
    </row>
    <row r="6" spans="1:4" ht="13.5">
      <c r="A6" s="15"/>
      <c r="B6" s="50" t="s">
        <v>402</v>
      </c>
      <c r="C6" s="6"/>
      <c r="D6" s="11"/>
    </row>
    <row r="7" spans="1:4" ht="13.5">
      <c r="A7" s="15"/>
      <c r="B7" s="50" t="s">
        <v>403</v>
      </c>
      <c r="C7" s="6"/>
      <c r="D7" s="11"/>
    </row>
    <row r="8" spans="1:4" ht="13.5">
      <c r="A8" s="15"/>
      <c r="B8" s="50" t="s">
        <v>404</v>
      </c>
      <c r="C8" s="6"/>
      <c r="D8" s="11"/>
    </row>
    <row r="9" spans="1:4" ht="13.5">
      <c r="A9" s="15"/>
      <c r="B9" s="50" t="s">
        <v>405</v>
      </c>
      <c r="C9" s="6"/>
      <c r="D9" s="11"/>
    </row>
    <row r="10" spans="1:4" ht="13.5">
      <c r="A10" s="15"/>
      <c r="B10" s="50" t="s">
        <v>418</v>
      </c>
      <c r="C10" s="6"/>
      <c r="D10" s="11"/>
    </row>
    <row r="11" spans="1:4" ht="13.5">
      <c r="A11" s="15"/>
      <c r="B11" s="50" t="s">
        <v>406</v>
      </c>
      <c r="C11" s="6"/>
      <c r="D11" s="11"/>
    </row>
    <row r="12" spans="1:4" ht="13.5">
      <c r="A12" s="15"/>
      <c r="B12" s="50"/>
      <c r="C12" s="6"/>
      <c r="D12" s="11"/>
    </row>
    <row r="13" spans="1:4" ht="13.5">
      <c r="A13" s="15"/>
      <c r="B13" s="50" t="s">
        <v>407</v>
      </c>
      <c r="C13" s="6"/>
      <c r="D13" s="11"/>
    </row>
    <row r="14" spans="1:4" ht="13.5">
      <c r="A14" s="15"/>
      <c r="B14" s="50" t="s">
        <v>408</v>
      </c>
      <c r="C14" s="6"/>
      <c r="D14" s="11"/>
    </row>
    <row r="15" spans="1:4" ht="13.5">
      <c r="A15" s="15"/>
      <c r="B15" s="50" t="s">
        <v>419</v>
      </c>
      <c r="C15" s="6"/>
      <c r="D15" s="11"/>
    </row>
    <row r="16" spans="1:4" ht="13.5">
      <c r="A16" s="15"/>
      <c r="B16" s="50"/>
      <c r="C16" s="6"/>
      <c r="D16" s="11"/>
    </row>
    <row r="17" spans="1:4" ht="13.5">
      <c r="A17" s="15"/>
      <c r="B17" s="36"/>
      <c r="C17" s="6"/>
      <c r="D17" s="11"/>
    </row>
    <row r="18" spans="1:4" ht="13.5">
      <c r="A18" s="15"/>
      <c r="B18" s="36"/>
      <c r="C18" s="6"/>
      <c r="D18" s="11"/>
    </row>
    <row r="19" spans="1:5" ht="13.5">
      <c r="A19" s="15"/>
      <c r="B19" s="36" t="s">
        <v>409</v>
      </c>
      <c r="C19" s="6" t="s">
        <v>417</v>
      </c>
      <c r="D19" s="11">
        <v>5000</v>
      </c>
      <c r="E19" s="24">
        <f aca="true" t="shared" si="0" ref="E19:E32">SUM(D19/24.5)</f>
        <v>204.08163265306123</v>
      </c>
    </row>
    <row r="20" spans="1:5" ht="13.5">
      <c r="A20" s="15"/>
      <c r="B20" s="36" t="s">
        <v>502</v>
      </c>
      <c r="C20" s="6" t="s">
        <v>410</v>
      </c>
      <c r="D20" s="11">
        <v>3000</v>
      </c>
      <c r="E20" s="24">
        <f t="shared" si="0"/>
        <v>122.44897959183673</v>
      </c>
    </row>
    <row r="21" spans="1:5" ht="13.5">
      <c r="A21" s="15"/>
      <c r="B21" s="37" t="s">
        <v>305</v>
      </c>
      <c r="C21" s="6" t="s">
        <v>411</v>
      </c>
      <c r="D21" s="11">
        <v>5000</v>
      </c>
      <c r="E21" s="24">
        <f t="shared" si="0"/>
        <v>204.08163265306123</v>
      </c>
    </row>
    <row r="22" spans="1:5" ht="13.5">
      <c r="A22" s="15"/>
      <c r="B22" s="37" t="s">
        <v>306</v>
      </c>
      <c r="C22" s="6" t="s">
        <v>412</v>
      </c>
      <c r="D22" s="11">
        <v>6000</v>
      </c>
      <c r="E22" s="24">
        <f t="shared" si="0"/>
        <v>244.89795918367346</v>
      </c>
    </row>
    <row r="23" spans="1:5" ht="13.5">
      <c r="A23" s="15"/>
      <c r="B23" s="37" t="s">
        <v>307</v>
      </c>
      <c r="C23" s="6" t="s">
        <v>413</v>
      </c>
      <c r="D23" s="11">
        <v>6000</v>
      </c>
      <c r="E23" s="24">
        <f t="shared" si="0"/>
        <v>244.89795918367346</v>
      </c>
    </row>
    <row r="24" spans="1:5" ht="13.5">
      <c r="A24" s="15"/>
      <c r="B24" s="37" t="s">
        <v>308</v>
      </c>
      <c r="C24" s="6" t="s">
        <v>414</v>
      </c>
      <c r="D24" s="11">
        <v>6000</v>
      </c>
      <c r="E24" s="24">
        <f t="shared" si="0"/>
        <v>244.89795918367346</v>
      </c>
    </row>
    <row r="25" spans="1:4" ht="13.5">
      <c r="A25" s="15"/>
      <c r="B25" s="36"/>
      <c r="C25" s="6"/>
      <c r="D25" s="11"/>
    </row>
    <row r="26" spans="1:4" ht="13.5">
      <c r="A26" s="15"/>
      <c r="B26" s="36"/>
      <c r="C26" s="6"/>
      <c r="D26" s="11"/>
    </row>
    <row r="27" spans="1:5" ht="13.5">
      <c r="A27" s="15"/>
      <c r="B27" s="36" t="s">
        <v>415</v>
      </c>
      <c r="C27" s="6" t="s">
        <v>416</v>
      </c>
      <c r="D27" s="11">
        <v>3000</v>
      </c>
      <c r="E27" s="24">
        <f t="shared" si="0"/>
        <v>122.44897959183673</v>
      </c>
    </row>
    <row r="28" spans="1:4" ht="13.5">
      <c r="A28" s="15"/>
      <c r="B28" s="36"/>
      <c r="C28" s="6"/>
      <c r="D28" s="11"/>
    </row>
    <row r="29" spans="1:5" ht="13.5">
      <c r="A29" s="15"/>
      <c r="B29" s="36" t="s">
        <v>314</v>
      </c>
      <c r="C29" s="6" t="s">
        <v>118</v>
      </c>
      <c r="D29" s="11">
        <v>3000</v>
      </c>
      <c r="E29" s="24">
        <f t="shared" si="0"/>
        <v>122.44897959183673</v>
      </c>
    </row>
    <row r="30" spans="1:5" ht="13.5">
      <c r="A30" s="15"/>
      <c r="B30" s="36" t="s">
        <v>315</v>
      </c>
      <c r="C30" s="6" t="s">
        <v>119</v>
      </c>
      <c r="D30" s="11">
        <v>3000</v>
      </c>
      <c r="E30" s="24">
        <f t="shared" si="0"/>
        <v>122.44897959183673</v>
      </c>
    </row>
    <row r="31" spans="1:5" ht="13.5">
      <c r="A31" s="15"/>
      <c r="B31" s="36" t="s">
        <v>316</v>
      </c>
      <c r="C31" s="6" t="s">
        <v>120</v>
      </c>
      <c r="D31" s="11">
        <v>3000</v>
      </c>
      <c r="E31" s="24">
        <f t="shared" si="0"/>
        <v>122.44897959183673</v>
      </c>
    </row>
    <row r="32" spans="1:5" ht="13.5">
      <c r="A32" s="15"/>
      <c r="B32" s="37" t="s">
        <v>295</v>
      </c>
      <c r="C32" s="6" t="s">
        <v>121</v>
      </c>
      <c r="D32" s="93">
        <v>1000</v>
      </c>
      <c r="E32" s="24">
        <f t="shared" si="0"/>
        <v>40.816326530612244</v>
      </c>
    </row>
    <row r="33" spans="1:4" ht="13.5">
      <c r="A33" s="15"/>
      <c r="B33" s="37"/>
      <c r="C33" s="6"/>
      <c r="D33" s="11"/>
    </row>
    <row r="34" spans="1:4" ht="13.5">
      <c r="A34" s="15"/>
      <c r="B34" s="37"/>
      <c r="C34" s="6"/>
      <c r="D34" s="11"/>
    </row>
    <row r="35" spans="1:13" s="52" customFormat="1" ht="13.5">
      <c r="A35" s="18"/>
      <c r="C35" s="49"/>
      <c r="E35" s="133"/>
      <c r="F35" s="100"/>
      <c r="M35" s="133"/>
    </row>
    <row r="36" spans="1:13" s="52" customFormat="1" ht="13.5">
      <c r="A36" s="18"/>
      <c r="B36" s="50" t="s">
        <v>331</v>
      </c>
      <c r="C36" s="56"/>
      <c r="D36" s="93">
        <v>120</v>
      </c>
      <c r="E36" s="133">
        <f>SUM(D36)/25.5</f>
        <v>4.705882352941177</v>
      </c>
      <c r="F36" s="100"/>
      <c r="M36" s="133"/>
    </row>
    <row r="37" spans="1:13" s="52" customFormat="1" ht="13.5">
      <c r="A37" s="15"/>
      <c r="B37" s="50" t="s">
        <v>332</v>
      </c>
      <c r="C37" s="56"/>
      <c r="D37" s="93">
        <v>89</v>
      </c>
      <c r="E37" s="133">
        <f>SUM(D37)/25.5</f>
        <v>3.4901960784313726</v>
      </c>
      <c r="F37" s="100"/>
      <c r="M37" s="133"/>
    </row>
    <row r="38" spans="1:13" s="52" customFormat="1" ht="13.5">
      <c r="A38" s="16"/>
      <c r="B38" s="50" t="s">
        <v>468</v>
      </c>
      <c r="C38" s="56"/>
      <c r="D38" s="93">
        <v>59</v>
      </c>
      <c r="E38" s="133">
        <f>SUM(D38)/25.5</f>
        <v>2.3137254901960786</v>
      </c>
      <c r="F38" s="100"/>
      <c r="M38" s="133"/>
    </row>
    <row r="39" spans="1:13" s="52" customFormat="1" ht="13.5">
      <c r="A39" s="15"/>
      <c r="B39" s="37"/>
      <c r="C39" s="6"/>
      <c r="D39" s="11"/>
      <c r="E39" s="133"/>
      <c r="F39" s="100"/>
      <c r="M39" s="133"/>
    </row>
    <row r="40" spans="1:13" s="52" customFormat="1" ht="13.5">
      <c r="A40" s="15"/>
      <c r="B40" s="37"/>
      <c r="C40" s="6"/>
      <c r="D40" s="11"/>
      <c r="E40" s="133"/>
      <c r="F40" s="100"/>
      <c r="M40" s="133"/>
    </row>
    <row r="41" spans="1:13" s="52" customFormat="1" ht="13.5">
      <c r="A41" s="15"/>
      <c r="B41" s="37"/>
      <c r="C41" s="6"/>
      <c r="D41" s="11"/>
      <c r="E41" s="133"/>
      <c r="F41" s="100"/>
      <c r="M41" s="133"/>
    </row>
    <row r="42" spans="1:4" ht="13.5">
      <c r="A42" s="14"/>
      <c r="B42" s="37"/>
      <c r="C42" s="6"/>
      <c r="D42" s="11"/>
    </row>
    <row r="43" spans="1:4" ht="13.5">
      <c r="A43" s="14"/>
      <c r="B43" s="37"/>
      <c r="C43" s="6"/>
      <c r="D43" s="11"/>
    </row>
    <row r="44" spans="1:4" ht="13.5">
      <c r="A44" s="14"/>
      <c r="B44" s="37"/>
      <c r="C44" s="6"/>
      <c r="D44" s="11"/>
    </row>
    <row r="45" spans="1:5" ht="17.25">
      <c r="A45" s="17"/>
      <c r="B45" s="35"/>
      <c r="C45" s="49"/>
      <c r="D45" s="15"/>
      <c r="E45" s="5"/>
    </row>
    <row r="46" spans="1:5" ht="15.75" customHeight="1">
      <c r="A46" s="15"/>
      <c r="B46" s="48"/>
      <c r="C46" s="6"/>
      <c r="D46" s="11"/>
      <c r="E46" s="5"/>
    </row>
    <row r="47" spans="1:5" ht="13.5">
      <c r="A47" s="15"/>
      <c r="B47" s="50"/>
      <c r="C47" s="6"/>
      <c r="D47" s="15"/>
      <c r="E47" s="5"/>
    </row>
    <row r="48" spans="1:5" ht="13.5">
      <c r="A48" s="15"/>
      <c r="B48" s="50"/>
      <c r="C48" s="6"/>
      <c r="D48" s="15"/>
      <c r="E48" s="5"/>
    </row>
    <row r="49" spans="1:5" ht="13.5">
      <c r="A49" s="15"/>
      <c r="B49" s="50"/>
      <c r="C49" s="6"/>
      <c r="D49" s="15"/>
      <c r="E49" s="5"/>
    </row>
    <row r="50" spans="1:5" ht="13.5">
      <c r="A50" s="15"/>
      <c r="B50" s="50"/>
      <c r="C50" s="6"/>
      <c r="D50" s="15"/>
      <c r="E50" s="5"/>
    </row>
    <row r="51" spans="1:5" ht="13.5">
      <c r="A51" s="15"/>
      <c r="B51" s="50"/>
      <c r="C51" s="6"/>
      <c r="D51" s="15"/>
      <c r="E51" s="5"/>
    </row>
    <row r="52" spans="1:5" ht="13.5">
      <c r="A52" s="15"/>
      <c r="B52" s="50"/>
      <c r="C52" s="6"/>
      <c r="D52" s="15"/>
      <c r="E52" s="5"/>
    </row>
    <row r="53" spans="1:5" ht="13.5">
      <c r="A53" s="15"/>
      <c r="B53" s="50"/>
      <c r="C53" s="6"/>
      <c r="D53" s="15"/>
      <c r="E53" s="5"/>
    </row>
    <row r="54" spans="1:5" ht="13.5">
      <c r="A54" s="15"/>
      <c r="B54" s="50"/>
      <c r="C54" s="6"/>
      <c r="D54" s="15"/>
      <c r="E54" s="5"/>
    </row>
    <row r="55" spans="1:5" ht="13.5">
      <c r="A55" s="15"/>
      <c r="C55" s="6"/>
      <c r="D55" s="15"/>
      <c r="E55" s="5"/>
    </row>
    <row r="56" spans="1:5" ht="13.5">
      <c r="A56" s="15"/>
      <c r="B56" s="50"/>
      <c r="C56" s="6"/>
      <c r="D56" s="15"/>
      <c r="E56" s="5"/>
    </row>
    <row r="57" spans="1:5" ht="13.5">
      <c r="A57" s="15"/>
      <c r="B57" s="36"/>
      <c r="C57" s="6"/>
      <c r="D57" s="15"/>
      <c r="E57" s="5"/>
    </row>
    <row r="58" spans="1:4" ht="13.5">
      <c r="A58" s="18"/>
      <c r="B58" s="36"/>
      <c r="C58" s="55"/>
      <c r="D58" s="90"/>
    </row>
    <row r="59" spans="1:4" ht="13.5">
      <c r="A59" s="18"/>
      <c r="B59" s="36"/>
      <c r="C59" s="6"/>
      <c r="D59" s="11"/>
    </row>
    <row r="60" spans="1:4" ht="13.5">
      <c r="A60" s="18"/>
      <c r="B60" s="36"/>
      <c r="C60" s="6"/>
      <c r="D60" s="11"/>
    </row>
    <row r="61" spans="1:4" ht="13.5">
      <c r="A61" s="18"/>
      <c r="B61" s="36"/>
      <c r="C61" s="6"/>
      <c r="D61" s="11"/>
    </row>
    <row r="62" spans="1:4" ht="13.5">
      <c r="A62" s="15"/>
      <c r="B62" s="37"/>
      <c r="C62" s="6"/>
      <c r="D62" s="93"/>
    </row>
    <row r="63" spans="1:4" ht="13.5">
      <c r="A63" s="15"/>
      <c r="B63" s="37"/>
      <c r="C63" s="6"/>
      <c r="D63" s="93"/>
    </row>
    <row r="64" spans="1:4" ht="13.5">
      <c r="A64" s="15"/>
      <c r="B64" s="37"/>
      <c r="C64" s="6"/>
      <c r="D64" s="93"/>
    </row>
    <row r="65" spans="1:4" ht="13.5">
      <c r="A65" s="15"/>
      <c r="B65" s="37"/>
      <c r="C65" s="6"/>
      <c r="D65" s="93"/>
    </row>
    <row r="66" spans="1:4" ht="13.5">
      <c r="A66" s="15"/>
      <c r="B66" s="37"/>
      <c r="C66" s="6"/>
      <c r="D66" s="93"/>
    </row>
    <row r="67" spans="1:4" ht="13.5">
      <c r="A67" s="15"/>
      <c r="B67" s="37"/>
      <c r="C67" s="6"/>
      <c r="D67" s="93"/>
    </row>
    <row r="68" spans="1:4" ht="13.5">
      <c r="A68" s="15"/>
      <c r="B68" s="37"/>
      <c r="C68" s="6"/>
      <c r="D68" s="93"/>
    </row>
    <row r="69" spans="1:4" ht="13.5">
      <c r="A69" s="15"/>
      <c r="B69" s="37"/>
      <c r="C69" s="6"/>
      <c r="D69" s="93"/>
    </row>
    <row r="70" spans="1:4" ht="13.5">
      <c r="A70" s="15"/>
      <c r="B70" s="37"/>
      <c r="C70" s="6"/>
      <c r="D70" s="93"/>
    </row>
    <row r="71" spans="1:4" ht="13.5">
      <c r="A71" s="15"/>
      <c r="B71" s="37"/>
      <c r="C71" s="6"/>
      <c r="D71" s="93"/>
    </row>
    <row r="72" spans="1:4" ht="13.5">
      <c r="A72" s="15"/>
      <c r="B72" s="37"/>
      <c r="C72" s="6"/>
      <c r="D72" s="93"/>
    </row>
    <row r="73" spans="1:4" ht="13.5">
      <c r="A73" s="15"/>
      <c r="B73" s="37"/>
      <c r="C73" s="6"/>
      <c r="D73" s="93"/>
    </row>
    <row r="74" spans="1:4" ht="13.5">
      <c r="A74" s="15"/>
      <c r="B74" s="37"/>
      <c r="C74" s="6"/>
      <c r="D74" s="93"/>
    </row>
    <row r="75" spans="1:5" ht="13.5">
      <c r="A75" s="15"/>
      <c r="B75" s="37"/>
      <c r="C75" s="6"/>
      <c r="D75" s="15"/>
      <c r="E75" s="5"/>
    </row>
    <row r="76" spans="1:4" ht="13.5">
      <c r="A76" s="15"/>
      <c r="B76" s="37"/>
      <c r="C76" s="6"/>
      <c r="D76" s="11"/>
    </row>
    <row r="77" spans="1:5" ht="13.5">
      <c r="A77" s="15"/>
      <c r="B77" s="2"/>
      <c r="C77" s="6"/>
      <c r="D77" s="15"/>
      <c r="E77" s="5"/>
    </row>
    <row r="78" spans="1:5" ht="13.5">
      <c r="A78" s="15"/>
      <c r="B78" s="2"/>
      <c r="C78" s="6"/>
      <c r="D78" s="15"/>
      <c r="E78" s="5"/>
    </row>
    <row r="79" spans="1:5" ht="13.5">
      <c r="A79" s="15"/>
      <c r="B79" s="2"/>
      <c r="C79" s="6"/>
      <c r="D79" s="15"/>
      <c r="E79" s="5"/>
    </row>
    <row r="80" spans="1:5" ht="13.5">
      <c r="A80" s="15"/>
      <c r="B80" s="2"/>
      <c r="C80" s="6"/>
      <c r="D80" s="15"/>
      <c r="E80" s="5"/>
    </row>
    <row r="81" spans="1:5" ht="13.5">
      <c r="A81" s="15"/>
      <c r="B81" s="2"/>
      <c r="C81" s="6"/>
      <c r="D81" s="15"/>
      <c r="E81" s="5"/>
    </row>
    <row r="82" spans="1:5" ht="13.5">
      <c r="A82" s="15"/>
      <c r="B82" s="2"/>
      <c r="C82" s="6"/>
      <c r="D82" s="15"/>
      <c r="E82" s="5"/>
    </row>
    <row r="83" spans="1:5" ht="14.25">
      <c r="A83" s="15"/>
      <c r="B83" s="2"/>
      <c r="C83" s="6"/>
      <c r="D83" s="15"/>
      <c r="E83" s="5"/>
    </row>
    <row r="84" spans="1:5" ht="14.25">
      <c r="A84" s="26"/>
      <c r="B84" s="37"/>
      <c r="C84" s="6"/>
      <c r="D84" s="15"/>
      <c r="E84" s="29"/>
    </row>
    <row r="85" spans="1:5" ht="13.5">
      <c r="A85" s="33" t="s">
        <v>35</v>
      </c>
      <c r="B85" s="35"/>
      <c r="C85" s="6"/>
      <c r="D85" s="15"/>
      <c r="E85" s="5"/>
    </row>
    <row r="86" spans="1:5" ht="13.5">
      <c r="A86" s="16" t="s">
        <v>420</v>
      </c>
      <c r="B86" s="35"/>
      <c r="C86" s="6"/>
      <c r="D86" s="15"/>
      <c r="E86" s="5"/>
    </row>
    <row r="87" spans="1:4" ht="17.25">
      <c r="A87" s="3" t="s">
        <v>517</v>
      </c>
      <c r="D87" s="24" t="s">
        <v>493</v>
      </c>
    </row>
    <row r="88" spans="1:13" ht="12.75" customHeight="1">
      <c r="A88" s="3"/>
      <c r="C88" s="49" t="s">
        <v>39</v>
      </c>
      <c r="M88" s="54"/>
    </row>
    <row r="89" spans="1:13" ht="17.25">
      <c r="A89" s="17" t="s">
        <v>252</v>
      </c>
      <c r="B89" s="35"/>
      <c r="C89" s="6"/>
      <c r="D89" s="11"/>
      <c r="M89" s="5"/>
    </row>
    <row r="90" spans="1:13" s="114" customFormat="1" ht="12.75">
      <c r="A90" s="14"/>
      <c r="B90" s="35" t="s">
        <v>20</v>
      </c>
      <c r="C90" s="111" t="s">
        <v>47</v>
      </c>
      <c r="D90" s="112">
        <v>42999</v>
      </c>
      <c r="E90" s="113" t="e">
        <f>SUM(#REF!)/25.5</f>
        <v>#REF!</v>
      </c>
      <c r="F90" s="112"/>
      <c r="M90" s="115"/>
    </row>
    <row r="91" spans="1:13" s="114" customFormat="1" ht="12.75">
      <c r="A91" s="14"/>
      <c r="B91" s="35" t="s">
        <v>21</v>
      </c>
      <c r="C91" s="111" t="s">
        <v>219</v>
      </c>
      <c r="D91" s="112">
        <v>58999</v>
      </c>
      <c r="E91" s="113" t="e">
        <f>SUM(#REF!)/25.5</f>
        <v>#REF!</v>
      </c>
      <c r="F91" s="112"/>
      <c r="L91" s="116"/>
      <c r="M91" s="115"/>
    </row>
    <row r="92" spans="1:13" s="114" customFormat="1" ht="12.75">
      <c r="A92" s="14"/>
      <c r="B92" s="35" t="s">
        <v>22</v>
      </c>
      <c r="C92" s="111" t="s">
        <v>48</v>
      </c>
      <c r="D92" s="117">
        <v>68999</v>
      </c>
      <c r="E92" s="113" t="e">
        <f>SUM(#REF!)/25.5</f>
        <v>#REF!</v>
      </c>
      <c r="F92" s="112"/>
      <c r="L92" s="116"/>
      <c r="M92" s="115"/>
    </row>
    <row r="93" spans="1:13" s="114" customFormat="1" ht="12.75">
      <c r="A93" s="14"/>
      <c r="B93" s="35" t="s">
        <v>23</v>
      </c>
      <c r="C93" s="111" t="s">
        <v>49</v>
      </c>
      <c r="D93" s="117">
        <v>78999</v>
      </c>
      <c r="E93" s="113" t="e">
        <f>SUM(#REF!)/25.5</f>
        <v>#REF!</v>
      </c>
      <c r="F93" s="112"/>
      <c r="M93" s="115"/>
    </row>
    <row r="94" spans="1:13" s="114" customFormat="1" ht="12.75">
      <c r="A94" s="118" t="s">
        <v>237</v>
      </c>
      <c r="B94" s="35"/>
      <c r="C94" s="111"/>
      <c r="D94" s="119"/>
      <c r="E94" s="113"/>
      <c r="F94" s="117"/>
      <c r="M94" s="115"/>
    </row>
    <row r="95" spans="1:13" s="114" customFormat="1" ht="12.75">
      <c r="A95" s="118"/>
      <c r="B95" s="35" t="s">
        <v>302</v>
      </c>
      <c r="C95" s="111" t="s">
        <v>51</v>
      </c>
      <c r="D95" s="119">
        <v>0</v>
      </c>
      <c r="E95" s="113">
        <f aca="true" t="shared" si="1" ref="E95:E107">SUM(D95)/25.5</f>
        <v>0</v>
      </c>
      <c r="F95" s="117"/>
      <c r="M95" s="115"/>
    </row>
    <row r="96" spans="1:13" s="114" customFormat="1" ht="12.75">
      <c r="A96" s="118"/>
      <c r="B96" s="35" t="s">
        <v>303</v>
      </c>
      <c r="C96" s="111" t="s">
        <v>52</v>
      </c>
      <c r="D96" s="119">
        <v>0</v>
      </c>
      <c r="E96" s="113">
        <f t="shared" si="1"/>
        <v>0</v>
      </c>
      <c r="F96" s="117"/>
      <c r="M96" s="115"/>
    </row>
    <row r="97" spans="1:13" s="114" customFormat="1" ht="12.75">
      <c r="A97" s="118"/>
      <c r="B97" s="35" t="s">
        <v>267</v>
      </c>
      <c r="C97" s="111" t="s">
        <v>53</v>
      </c>
      <c r="D97" s="119">
        <v>3000</v>
      </c>
      <c r="E97" s="113">
        <f t="shared" si="1"/>
        <v>117.6470588235294</v>
      </c>
      <c r="F97" s="117"/>
      <c r="M97" s="115"/>
    </row>
    <row r="98" spans="1:13" s="114" customFormat="1" ht="12.75">
      <c r="A98" s="14"/>
      <c r="B98" s="35" t="s">
        <v>304</v>
      </c>
      <c r="C98" s="111" t="s">
        <v>54</v>
      </c>
      <c r="D98" s="119">
        <v>2500</v>
      </c>
      <c r="E98" s="113">
        <f t="shared" si="1"/>
        <v>98.03921568627452</v>
      </c>
      <c r="F98" s="112"/>
      <c r="M98" s="115"/>
    </row>
    <row r="99" spans="1:13" s="114" customFormat="1" ht="12.75">
      <c r="A99" s="14"/>
      <c r="B99" s="35" t="s">
        <v>502</v>
      </c>
      <c r="C99" s="111" t="s">
        <v>50</v>
      </c>
      <c r="D99" s="119">
        <v>3000</v>
      </c>
      <c r="E99" s="113">
        <f t="shared" si="1"/>
        <v>117.6470588235294</v>
      </c>
      <c r="F99" s="112"/>
      <c r="M99" s="115"/>
    </row>
    <row r="100" spans="1:13" s="114" customFormat="1" ht="12.75">
      <c r="A100" s="14"/>
      <c r="B100" s="116" t="s">
        <v>305</v>
      </c>
      <c r="C100" s="111" t="s">
        <v>212</v>
      </c>
      <c r="D100" s="119">
        <v>5000</v>
      </c>
      <c r="E100" s="113">
        <f t="shared" si="1"/>
        <v>196.07843137254903</v>
      </c>
      <c r="F100" s="117"/>
      <c r="M100" s="115"/>
    </row>
    <row r="101" spans="1:13" s="114" customFormat="1" ht="12.75">
      <c r="A101" s="14"/>
      <c r="B101" s="116" t="s">
        <v>306</v>
      </c>
      <c r="C101" s="111" t="s">
        <v>213</v>
      </c>
      <c r="D101" s="119">
        <v>6000</v>
      </c>
      <c r="E101" s="113">
        <f t="shared" si="1"/>
        <v>235.2941176470588</v>
      </c>
      <c r="F101" s="117"/>
      <c r="M101" s="115"/>
    </row>
    <row r="102" spans="1:13" s="114" customFormat="1" ht="12.75">
      <c r="A102" s="14"/>
      <c r="B102" s="116" t="s">
        <v>307</v>
      </c>
      <c r="C102" s="111" t="s">
        <v>214</v>
      </c>
      <c r="D102" s="119">
        <v>6000</v>
      </c>
      <c r="E102" s="113">
        <f t="shared" si="1"/>
        <v>235.2941176470588</v>
      </c>
      <c r="F102" s="117"/>
      <c r="M102" s="115"/>
    </row>
    <row r="103" spans="1:13" s="114" customFormat="1" ht="12.75">
      <c r="A103" s="14"/>
      <c r="B103" s="116" t="s">
        <v>308</v>
      </c>
      <c r="C103" s="111" t="s">
        <v>215</v>
      </c>
      <c r="D103" s="119">
        <v>6000</v>
      </c>
      <c r="E103" s="113">
        <f t="shared" si="1"/>
        <v>235.2941176470588</v>
      </c>
      <c r="F103" s="117"/>
      <c r="M103" s="115"/>
    </row>
    <row r="104" spans="1:13" s="114" customFormat="1" ht="12.75">
      <c r="A104" s="14"/>
      <c r="B104" s="116" t="s">
        <v>309</v>
      </c>
      <c r="C104" s="111" t="s">
        <v>114</v>
      </c>
      <c r="D104" s="119">
        <v>1000</v>
      </c>
      <c r="E104" s="113">
        <f t="shared" si="1"/>
        <v>39.21568627450981</v>
      </c>
      <c r="F104" s="117"/>
      <c r="M104" s="115"/>
    </row>
    <row r="105" spans="1:13" s="114" customFormat="1" ht="12.75">
      <c r="A105" s="14"/>
      <c r="B105" s="35" t="s">
        <v>310</v>
      </c>
      <c r="C105" s="111" t="s">
        <v>115</v>
      </c>
      <c r="D105" s="119">
        <v>1500</v>
      </c>
      <c r="E105" s="113">
        <f t="shared" si="1"/>
        <v>58.8235294117647</v>
      </c>
      <c r="F105" s="117"/>
      <c r="M105" s="115"/>
    </row>
    <row r="106" spans="1:13" s="114" customFormat="1" ht="12.75">
      <c r="A106" s="14"/>
      <c r="B106" s="35" t="s">
        <v>311</v>
      </c>
      <c r="C106" s="111" t="s">
        <v>116</v>
      </c>
      <c r="D106" s="119">
        <v>2000</v>
      </c>
      <c r="E106" s="113">
        <f t="shared" si="1"/>
        <v>78.43137254901961</v>
      </c>
      <c r="F106" s="117"/>
      <c r="M106" s="115"/>
    </row>
    <row r="107" spans="1:13" s="114" customFormat="1" ht="13.5" customHeight="1">
      <c r="A107" s="14"/>
      <c r="B107" s="35" t="s">
        <v>359</v>
      </c>
      <c r="C107" s="111" t="s">
        <v>142</v>
      </c>
      <c r="D107" s="119">
        <v>3000</v>
      </c>
      <c r="E107" s="113">
        <f t="shared" si="1"/>
        <v>117.6470588235294</v>
      </c>
      <c r="F107" s="117"/>
      <c r="M107" s="115"/>
    </row>
    <row r="108" spans="1:13" s="114" customFormat="1" ht="13.5" customHeight="1">
      <c r="A108" s="14"/>
      <c r="B108" s="35" t="s">
        <v>313</v>
      </c>
      <c r="C108" s="111"/>
      <c r="D108" s="119"/>
      <c r="E108" s="113"/>
      <c r="F108" s="117"/>
      <c r="M108" s="115"/>
    </row>
    <row r="109" spans="1:13" s="114" customFormat="1" ht="13.5" customHeight="1">
      <c r="A109" s="14"/>
      <c r="B109" s="35" t="s">
        <v>494</v>
      </c>
      <c r="C109" s="111" t="s">
        <v>463</v>
      </c>
      <c r="D109" s="119">
        <v>5000</v>
      </c>
      <c r="E109" s="113"/>
      <c r="F109" s="117"/>
      <c r="M109" s="115"/>
    </row>
    <row r="110" spans="2:13" s="129" customFormat="1" ht="12.75">
      <c r="B110" s="34" t="s">
        <v>506</v>
      </c>
      <c r="C110" s="91" t="s">
        <v>507</v>
      </c>
      <c r="D110" s="126">
        <v>5999</v>
      </c>
      <c r="E110" s="130"/>
      <c r="F110" s="131"/>
      <c r="M110" s="130"/>
    </row>
    <row r="111" spans="3:13" ht="12.75">
      <c r="C111" s="91"/>
      <c r="D111" s="126"/>
      <c r="E111" s="127"/>
      <c r="F111" s="128"/>
      <c r="M111" s="127"/>
    </row>
    <row r="112" spans="1:13" ht="17.25">
      <c r="A112" s="17" t="s">
        <v>253</v>
      </c>
      <c r="B112" s="35"/>
      <c r="C112" s="6"/>
      <c r="D112" s="11"/>
      <c r="M112" s="5"/>
    </row>
    <row r="113" spans="1:13" s="114" customFormat="1" ht="12.75">
      <c r="A113" s="14"/>
      <c r="B113" s="35" t="s">
        <v>21</v>
      </c>
      <c r="C113" s="111" t="s">
        <v>55</v>
      </c>
      <c r="D113" s="112">
        <v>66999</v>
      </c>
      <c r="E113" s="113" t="e">
        <f>SUM(#REF!)/25.5</f>
        <v>#REF!</v>
      </c>
      <c r="F113" s="112"/>
      <c r="M113" s="115"/>
    </row>
    <row r="114" spans="1:13" s="114" customFormat="1" ht="12.75">
      <c r="A114" s="14"/>
      <c r="B114" s="35" t="s">
        <v>22</v>
      </c>
      <c r="C114" s="111" t="s">
        <v>56</v>
      </c>
      <c r="D114" s="112">
        <v>76999</v>
      </c>
      <c r="E114" s="113" t="e">
        <f>SUM(#REF!)/25.5</f>
        <v>#REF!</v>
      </c>
      <c r="F114" s="112"/>
      <c r="M114" s="115"/>
    </row>
    <row r="115" spans="1:13" s="114" customFormat="1" ht="12.75">
      <c r="A115" s="14"/>
      <c r="B115" s="35" t="s">
        <v>23</v>
      </c>
      <c r="C115" s="111" t="s">
        <v>57</v>
      </c>
      <c r="D115" s="117">
        <v>86999</v>
      </c>
      <c r="E115" s="113" t="e">
        <f>SUM(#REF!)/25.5</f>
        <v>#REF!</v>
      </c>
      <c r="F115" s="112"/>
      <c r="M115" s="115"/>
    </row>
    <row r="116" spans="1:13" s="114" customFormat="1" ht="12.75">
      <c r="A116" s="118" t="s">
        <v>237</v>
      </c>
      <c r="B116" s="35"/>
      <c r="C116" s="111"/>
      <c r="D116" s="119"/>
      <c r="E116" s="113"/>
      <c r="F116" s="117"/>
      <c r="M116" s="115"/>
    </row>
    <row r="117" spans="1:13" s="114" customFormat="1" ht="12.75">
      <c r="A117" s="118"/>
      <c r="B117" s="35" t="s">
        <v>302</v>
      </c>
      <c r="C117" s="111" t="s">
        <v>51</v>
      </c>
      <c r="D117" s="119">
        <v>0</v>
      </c>
      <c r="E117" s="113">
        <f aca="true" t="shared" si="2" ref="E117:E133">SUM(D117)/25.5</f>
        <v>0</v>
      </c>
      <c r="F117" s="117"/>
      <c r="M117" s="115"/>
    </row>
    <row r="118" spans="1:13" s="114" customFormat="1" ht="12.75">
      <c r="A118" s="118"/>
      <c r="B118" s="35" t="s">
        <v>303</v>
      </c>
      <c r="C118" s="111" t="s">
        <v>52</v>
      </c>
      <c r="D118" s="119">
        <v>0</v>
      </c>
      <c r="E118" s="113">
        <f t="shared" si="2"/>
        <v>0</v>
      </c>
      <c r="F118" s="117"/>
      <c r="M118" s="115"/>
    </row>
    <row r="119" spans="1:13" s="114" customFormat="1" ht="12.75">
      <c r="A119" s="118"/>
      <c r="B119" s="35" t="s">
        <v>267</v>
      </c>
      <c r="C119" s="111" t="s">
        <v>53</v>
      </c>
      <c r="D119" s="119">
        <v>3000</v>
      </c>
      <c r="E119" s="113">
        <f t="shared" si="2"/>
        <v>117.6470588235294</v>
      </c>
      <c r="F119" s="117"/>
      <c r="M119" s="115"/>
    </row>
    <row r="120" spans="1:13" s="114" customFormat="1" ht="12.75">
      <c r="A120" s="14"/>
      <c r="B120" s="35" t="s">
        <v>304</v>
      </c>
      <c r="C120" s="111" t="s">
        <v>54</v>
      </c>
      <c r="D120" s="119">
        <v>2500</v>
      </c>
      <c r="E120" s="113">
        <f t="shared" si="2"/>
        <v>98.03921568627452</v>
      </c>
      <c r="F120" s="112"/>
      <c r="M120" s="115"/>
    </row>
    <row r="121" spans="1:13" s="114" customFormat="1" ht="12.75">
      <c r="A121" s="14"/>
      <c r="B121" s="35" t="s">
        <v>502</v>
      </c>
      <c r="C121" s="111" t="s">
        <v>50</v>
      </c>
      <c r="D121" s="119">
        <v>3000</v>
      </c>
      <c r="E121" s="113">
        <f t="shared" si="2"/>
        <v>117.6470588235294</v>
      </c>
      <c r="F121" s="112"/>
      <c r="M121" s="115"/>
    </row>
    <row r="122" spans="1:13" s="114" customFormat="1" ht="12.75">
      <c r="A122" s="14"/>
      <c r="B122" s="116" t="s">
        <v>305</v>
      </c>
      <c r="C122" s="111" t="s">
        <v>212</v>
      </c>
      <c r="D122" s="119">
        <v>5000</v>
      </c>
      <c r="E122" s="113">
        <f t="shared" si="2"/>
        <v>196.07843137254903</v>
      </c>
      <c r="F122" s="117"/>
      <c r="M122" s="115"/>
    </row>
    <row r="123" spans="1:13" s="114" customFormat="1" ht="12.75">
      <c r="A123" s="14"/>
      <c r="B123" s="116" t="s">
        <v>306</v>
      </c>
      <c r="C123" s="111" t="s">
        <v>213</v>
      </c>
      <c r="D123" s="119">
        <v>6000</v>
      </c>
      <c r="E123" s="113">
        <f t="shared" si="2"/>
        <v>235.2941176470588</v>
      </c>
      <c r="F123" s="117"/>
      <c r="M123" s="115"/>
    </row>
    <row r="124" spans="1:13" s="114" customFormat="1" ht="12.75">
      <c r="A124" s="14"/>
      <c r="B124" s="116" t="s">
        <v>307</v>
      </c>
      <c r="C124" s="111" t="s">
        <v>214</v>
      </c>
      <c r="D124" s="119">
        <v>6000</v>
      </c>
      <c r="E124" s="113">
        <f t="shared" si="2"/>
        <v>235.2941176470588</v>
      </c>
      <c r="F124" s="117"/>
      <c r="M124" s="115"/>
    </row>
    <row r="125" spans="1:13" s="114" customFormat="1" ht="12.75">
      <c r="A125" s="14"/>
      <c r="B125" s="116" t="s">
        <v>308</v>
      </c>
      <c r="C125" s="111" t="s">
        <v>215</v>
      </c>
      <c r="D125" s="119">
        <v>6000</v>
      </c>
      <c r="E125" s="113">
        <f t="shared" si="2"/>
        <v>235.2941176470588</v>
      </c>
      <c r="F125" s="117"/>
      <c r="M125" s="115"/>
    </row>
    <row r="126" spans="1:13" s="114" customFormat="1" ht="12.75">
      <c r="A126" s="14"/>
      <c r="B126" s="116" t="s">
        <v>309</v>
      </c>
      <c r="C126" s="111" t="s">
        <v>114</v>
      </c>
      <c r="D126" s="119">
        <v>1000</v>
      </c>
      <c r="E126" s="113">
        <f t="shared" si="2"/>
        <v>39.21568627450981</v>
      </c>
      <c r="F126" s="117"/>
      <c r="M126" s="115"/>
    </row>
    <row r="127" spans="1:13" s="114" customFormat="1" ht="12.75">
      <c r="A127" s="14"/>
      <c r="B127" s="35" t="s">
        <v>310</v>
      </c>
      <c r="C127" s="111" t="s">
        <v>115</v>
      </c>
      <c r="D127" s="119">
        <v>1500</v>
      </c>
      <c r="E127" s="113">
        <f t="shared" si="2"/>
        <v>58.8235294117647</v>
      </c>
      <c r="F127" s="117"/>
      <c r="M127" s="115"/>
    </row>
    <row r="128" spans="1:13" s="114" customFormat="1" ht="12.75">
      <c r="A128" s="14"/>
      <c r="B128" s="35" t="s">
        <v>311</v>
      </c>
      <c r="C128" s="111" t="s">
        <v>116</v>
      </c>
      <c r="D128" s="119">
        <v>2000</v>
      </c>
      <c r="E128" s="113">
        <f t="shared" si="2"/>
        <v>78.43137254901961</v>
      </c>
      <c r="F128" s="117"/>
      <c r="M128" s="115"/>
    </row>
    <row r="129" spans="1:13" s="114" customFormat="1" ht="13.5" customHeight="1">
      <c r="A129" s="14"/>
      <c r="B129" s="35" t="s">
        <v>312</v>
      </c>
      <c r="C129" s="111" t="s">
        <v>144</v>
      </c>
      <c r="D129" s="119">
        <v>3000</v>
      </c>
      <c r="E129" s="113">
        <f t="shared" si="2"/>
        <v>117.6470588235294</v>
      </c>
      <c r="F129" s="117"/>
      <c r="M129" s="115"/>
    </row>
    <row r="130" spans="1:13" s="114" customFormat="1" ht="12.75">
      <c r="A130" s="14"/>
      <c r="B130" s="35" t="s">
        <v>314</v>
      </c>
      <c r="C130" s="111" t="s">
        <v>118</v>
      </c>
      <c r="D130" s="119">
        <v>3000</v>
      </c>
      <c r="E130" s="113">
        <f t="shared" si="2"/>
        <v>117.6470588235294</v>
      </c>
      <c r="F130" s="117"/>
      <c r="M130" s="115"/>
    </row>
    <row r="131" spans="1:13" s="114" customFormat="1" ht="12.75">
      <c r="A131" s="14"/>
      <c r="B131" s="35" t="s">
        <v>315</v>
      </c>
      <c r="C131" s="111" t="s">
        <v>119</v>
      </c>
      <c r="D131" s="119">
        <v>3000</v>
      </c>
      <c r="E131" s="113">
        <f t="shared" si="2"/>
        <v>117.6470588235294</v>
      </c>
      <c r="F131" s="117"/>
      <c r="M131" s="115"/>
    </row>
    <row r="132" spans="1:13" s="114" customFormat="1" ht="12.75">
      <c r="A132" s="14"/>
      <c r="B132" s="35" t="s">
        <v>316</v>
      </c>
      <c r="C132" s="111" t="s">
        <v>120</v>
      </c>
      <c r="D132" s="119">
        <v>3000</v>
      </c>
      <c r="E132" s="113">
        <f t="shared" si="2"/>
        <v>117.6470588235294</v>
      </c>
      <c r="F132" s="117"/>
      <c r="M132" s="115"/>
    </row>
    <row r="133" spans="1:13" s="123" customFormat="1" ht="12.75">
      <c r="A133" s="120"/>
      <c r="B133" s="116" t="s">
        <v>295</v>
      </c>
      <c r="C133" s="111" t="s">
        <v>121</v>
      </c>
      <c r="D133" s="121">
        <v>1000</v>
      </c>
      <c r="E133" s="113">
        <f t="shared" si="2"/>
        <v>39.21568627450981</v>
      </c>
      <c r="F133" s="122"/>
      <c r="M133" s="115"/>
    </row>
    <row r="134" spans="1:13" s="114" customFormat="1" ht="12.75">
      <c r="A134" s="14"/>
      <c r="B134" s="35" t="s">
        <v>494</v>
      </c>
      <c r="C134" s="111" t="s">
        <v>463</v>
      </c>
      <c r="D134" s="119">
        <v>5000</v>
      </c>
      <c r="E134" s="113"/>
      <c r="F134" s="117"/>
      <c r="M134" s="115"/>
    </row>
    <row r="135" spans="2:13" s="129" customFormat="1" ht="12.75">
      <c r="B135" s="34" t="s">
        <v>509</v>
      </c>
      <c r="C135" s="91" t="s">
        <v>508</v>
      </c>
      <c r="D135" s="126">
        <v>9999</v>
      </c>
      <c r="E135" s="130"/>
      <c r="F135" s="131"/>
      <c r="M135" s="130"/>
    </row>
    <row r="136" spans="2:13" s="129" customFormat="1" ht="12.75">
      <c r="B136" s="34" t="s">
        <v>506</v>
      </c>
      <c r="C136" s="91" t="s">
        <v>507</v>
      </c>
      <c r="D136" s="126">
        <v>5999</v>
      </c>
      <c r="E136" s="130"/>
      <c r="F136" s="131"/>
      <c r="M136" s="130"/>
    </row>
    <row r="138" spans="1:13" ht="17.25">
      <c r="A138" s="31" t="s">
        <v>255</v>
      </c>
      <c r="B138" s="36"/>
      <c r="C138" s="6"/>
      <c r="D138" s="11"/>
      <c r="F138" s="99"/>
      <c r="M138" s="5"/>
    </row>
    <row r="139" spans="1:13" s="114" customFormat="1" ht="12.75">
      <c r="A139" s="14"/>
      <c r="B139" s="35" t="s">
        <v>36</v>
      </c>
      <c r="C139" s="111" t="s">
        <v>58</v>
      </c>
      <c r="D139" s="117">
        <v>67999</v>
      </c>
      <c r="E139" s="113" t="e">
        <f>SUM(#REF!)/25.5</f>
        <v>#REF!</v>
      </c>
      <c r="F139" s="112"/>
      <c r="M139" s="115"/>
    </row>
    <row r="140" spans="1:13" s="114" customFormat="1" ht="12.75">
      <c r="A140" s="14"/>
      <c r="B140" s="35" t="s">
        <v>37</v>
      </c>
      <c r="C140" s="111" t="s">
        <v>59</v>
      </c>
      <c r="D140" s="117">
        <v>77999</v>
      </c>
      <c r="E140" s="113" t="e">
        <f>SUM(#REF!)/25.5</f>
        <v>#REF!</v>
      </c>
      <c r="F140" s="112"/>
      <c r="M140" s="115"/>
    </row>
    <row r="141" spans="1:13" s="114" customFormat="1" ht="12.75">
      <c r="A141" s="14"/>
      <c r="B141" s="35" t="s">
        <v>38</v>
      </c>
      <c r="C141" s="111" t="s">
        <v>60</v>
      </c>
      <c r="D141" s="117">
        <v>87999</v>
      </c>
      <c r="E141" s="113" t="e">
        <f>SUM(#REF!)/25.5</f>
        <v>#REF!</v>
      </c>
      <c r="F141" s="112"/>
      <c r="M141" s="115"/>
    </row>
    <row r="142" spans="1:13" s="114" customFormat="1" ht="12.75">
      <c r="A142" s="124" t="s">
        <v>237</v>
      </c>
      <c r="B142" s="35"/>
      <c r="C142" s="111"/>
      <c r="D142" s="125"/>
      <c r="E142" s="113"/>
      <c r="F142" s="117"/>
      <c r="M142" s="115"/>
    </row>
    <row r="143" spans="1:13" s="114" customFormat="1" ht="12.75">
      <c r="A143" s="118"/>
      <c r="B143" s="35" t="s">
        <v>302</v>
      </c>
      <c r="C143" s="111" t="s">
        <v>51</v>
      </c>
      <c r="D143" s="119">
        <v>0</v>
      </c>
      <c r="E143" s="113">
        <f>SUM(D143)/25.5</f>
        <v>0</v>
      </c>
      <c r="F143" s="117"/>
      <c r="M143" s="115"/>
    </row>
    <row r="144" spans="1:13" s="114" customFormat="1" ht="12.75">
      <c r="A144" s="118"/>
      <c r="B144" s="35" t="s">
        <v>303</v>
      </c>
      <c r="C144" s="111" t="s">
        <v>52</v>
      </c>
      <c r="D144" s="119">
        <v>0</v>
      </c>
      <c r="E144" s="113">
        <f>SUM(D144)/25.5</f>
        <v>0</v>
      </c>
      <c r="F144" s="117"/>
      <c r="M144" s="115"/>
    </row>
    <row r="145" spans="1:13" s="114" customFormat="1" ht="12.75">
      <c r="A145" s="118"/>
      <c r="B145" s="35" t="s">
        <v>267</v>
      </c>
      <c r="C145" s="111" t="s">
        <v>53</v>
      </c>
      <c r="D145" s="119">
        <v>3000</v>
      </c>
      <c r="E145" s="113">
        <f>SUM(D145)/25.5</f>
        <v>117.6470588235294</v>
      </c>
      <c r="F145" s="117"/>
      <c r="M145" s="115"/>
    </row>
    <row r="146" spans="1:13" s="114" customFormat="1" ht="12.75">
      <c r="A146" s="14"/>
      <c r="B146" s="35" t="s">
        <v>502</v>
      </c>
      <c r="C146" s="111" t="s">
        <v>50</v>
      </c>
      <c r="D146" s="119">
        <v>3000</v>
      </c>
      <c r="E146" s="113">
        <f>SUM(D146)/25.5</f>
        <v>117.6470588235294</v>
      </c>
      <c r="F146" s="112"/>
      <c r="M146" s="115"/>
    </row>
    <row r="147" spans="1:13" s="114" customFormat="1" ht="12.75">
      <c r="A147" s="14"/>
      <c r="B147" s="116" t="s">
        <v>305</v>
      </c>
      <c r="C147" s="111" t="s">
        <v>212</v>
      </c>
      <c r="D147" s="119">
        <v>5000</v>
      </c>
      <c r="E147" s="113">
        <f aca="true" t="shared" si="3" ref="E147:E153">SUM(D147)/25.5</f>
        <v>196.07843137254903</v>
      </c>
      <c r="F147" s="117"/>
      <c r="M147" s="115"/>
    </row>
    <row r="148" spans="1:13" s="114" customFormat="1" ht="12.75">
      <c r="A148" s="14"/>
      <c r="B148" s="116" t="s">
        <v>306</v>
      </c>
      <c r="C148" s="111" t="s">
        <v>213</v>
      </c>
      <c r="D148" s="119">
        <v>6000</v>
      </c>
      <c r="E148" s="113">
        <f t="shared" si="3"/>
        <v>235.2941176470588</v>
      </c>
      <c r="F148" s="117"/>
      <c r="M148" s="115"/>
    </row>
    <row r="149" spans="1:13" s="114" customFormat="1" ht="12.75">
      <c r="A149" s="14"/>
      <c r="B149" s="116" t="s">
        <v>307</v>
      </c>
      <c r="C149" s="111" t="s">
        <v>214</v>
      </c>
      <c r="D149" s="119">
        <v>6000</v>
      </c>
      <c r="E149" s="113">
        <f t="shared" si="3"/>
        <v>235.2941176470588</v>
      </c>
      <c r="F149" s="117"/>
      <c r="M149" s="115"/>
    </row>
    <row r="150" spans="1:13" s="114" customFormat="1" ht="12.75">
      <c r="A150" s="14"/>
      <c r="B150" s="116" t="s">
        <v>308</v>
      </c>
      <c r="C150" s="111" t="s">
        <v>215</v>
      </c>
      <c r="D150" s="119">
        <v>6000</v>
      </c>
      <c r="E150" s="113">
        <f t="shared" si="3"/>
        <v>235.2941176470588</v>
      </c>
      <c r="F150" s="117"/>
      <c r="M150" s="115"/>
    </row>
    <row r="151" spans="1:13" s="114" customFormat="1" ht="12.75">
      <c r="A151" s="14"/>
      <c r="B151" s="116" t="s">
        <v>309</v>
      </c>
      <c r="C151" s="111" t="s">
        <v>114</v>
      </c>
      <c r="D151" s="119">
        <v>1000</v>
      </c>
      <c r="E151" s="113">
        <f t="shared" si="3"/>
        <v>39.21568627450981</v>
      </c>
      <c r="F151" s="117"/>
      <c r="M151" s="115"/>
    </row>
    <row r="152" spans="1:13" s="114" customFormat="1" ht="12.75">
      <c r="A152" s="14"/>
      <c r="B152" s="35" t="s">
        <v>310</v>
      </c>
      <c r="C152" s="111" t="s">
        <v>115</v>
      </c>
      <c r="D152" s="119">
        <v>1500</v>
      </c>
      <c r="E152" s="113">
        <f t="shared" si="3"/>
        <v>58.8235294117647</v>
      </c>
      <c r="F152" s="117"/>
      <c r="M152" s="115"/>
    </row>
    <row r="153" spans="1:13" s="114" customFormat="1" ht="13.5" customHeight="1">
      <c r="A153" s="14"/>
      <c r="B153" s="35" t="s">
        <v>312</v>
      </c>
      <c r="C153" s="111" t="s">
        <v>144</v>
      </c>
      <c r="D153" s="119">
        <v>3000</v>
      </c>
      <c r="E153" s="113">
        <f t="shared" si="3"/>
        <v>117.6470588235294</v>
      </c>
      <c r="F153" s="117"/>
      <c r="M153" s="115"/>
    </row>
    <row r="154" spans="1:13" s="114" customFormat="1" ht="13.5" customHeight="1">
      <c r="A154" s="14"/>
      <c r="B154" s="35" t="s">
        <v>494</v>
      </c>
      <c r="C154" s="111" t="s">
        <v>463</v>
      </c>
      <c r="D154" s="119">
        <v>5000</v>
      </c>
      <c r="E154" s="113"/>
      <c r="F154" s="117"/>
      <c r="M154" s="115"/>
    </row>
    <row r="155" spans="2:13" s="129" customFormat="1" ht="12.75">
      <c r="B155" s="34" t="s">
        <v>506</v>
      </c>
      <c r="C155" s="91" t="s">
        <v>507</v>
      </c>
      <c r="D155" s="126">
        <v>5999</v>
      </c>
      <c r="E155" s="130"/>
      <c r="F155" s="131"/>
      <c r="M155" s="130"/>
    </row>
    <row r="156" spans="3:13" ht="12.75">
      <c r="C156" s="91"/>
      <c r="D156" s="126"/>
      <c r="E156" s="127"/>
      <c r="F156" s="128"/>
      <c r="M156" s="127"/>
    </row>
    <row r="157" spans="1:13" ht="17.25">
      <c r="A157" s="17" t="s">
        <v>256</v>
      </c>
      <c r="B157" s="35"/>
      <c r="C157" s="6"/>
      <c r="D157" s="11"/>
      <c r="M157" s="5"/>
    </row>
    <row r="158" spans="1:13" s="114" customFormat="1" ht="12.75">
      <c r="A158" s="14"/>
      <c r="B158" s="35" t="s">
        <v>36</v>
      </c>
      <c r="C158" s="111" t="s">
        <v>61</v>
      </c>
      <c r="D158" s="117">
        <v>75999</v>
      </c>
      <c r="E158" s="113" t="e">
        <f>SUM(#REF!)/25.5</f>
        <v>#REF!</v>
      </c>
      <c r="F158" s="112"/>
      <c r="M158" s="115"/>
    </row>
    <row r="159" spans="1:13" s="114" customFormat="1" ht="12.75">
      <c r="A159" s="14"/>
      <c r="B159" s="35" t="s">
        <v>37</v>
      </c>
      <c r="C159" s="111" t="s">
        <v>62</v>
      </c>
      <c r="D159" s="117">
        <v>85999</v>
      </c>
      <c r="E159" s="113" t="e">
        <f>SUM(#REF!)/25.5</f>
        <v>#REF!</v>
      </c>
      <c r="F159" s="112"/>
      <c r="M159" s="115"/>
    </row>
    <row r="160" spans="1:13" s="114" customFormat="1" ht="12.75">
      <c r="A160" s="14"/>
      <c r="B160" s="35" t="s">
        <v>38</v>
      </c>
      <c r="C160" s="111" t="s">
        <v>63</v>
      </c>
      <c r="D160" s="117">
        <v>95999</v>
      </c>
      <c r="E160" s="113" t="e">
        <f>SUM(#REF!)/25.5</f>
        <v>#REF!</v>
      </c>
      <c r="F160" s="112"/>
      <c r="M160" s="115"/>
    </row>
    <row r="161" spans="1:13" s="114" customFormat="1" ht="12.75">
      <c r="A161" s="124" t="s">
        <v>237</v>
      </c>
      <c r="B161" s="35"/>
      <c r="C161" s="111"/>
      <c r="D161" s="125"/>
      <c r="E161" s="113"/>
      <c r="F161" s="117"/>
      <c r="M161" s="115"/>
    </row>
    <row r="162" spans="1:13" s="114" customFormat="1" ht="12.75">
      <c r="A162" s="118"/>
      <c r="B162" s="35" t="s">
        <v>302</v>
      </c>
      <c r="C162" s="111" t="s">
        <v>51</v>
      </c>
      <c r="D162" s="119">
        <v>0</v>
      </c>
      <c r="E162" s="113">
        <f aca="true" t="shared" si="4" ref="E162:E176">SUM(D162)/25.5</f>
        <v>0</v>
      </c>
      <c r="F162" s="117"/>
      <c r="M162" s="115"/>
    </row>
    <row r="163" spans="1:13" s="114" customFormat="1" ht="12.75">
      <c r="A163" s="118"/>
      <c r="B163" s="35" t="s">
        <v>303</v>
      </c>
      <c r="C163" s="111" t="s">
        <v>52</v>
      </c>
      <c r="D163" s="119">
        <v>0</v>
      </c>
      <c r="E163" s="113">
        <f t="shared" si="4"/>
        <v>0</v>
      </c>
      <c r="F163" s="117"/>
      <c r="M163" s="115"/>
    </row>
    <row r="164" spans="1:13" s="114" customFormat="1" ht="12.75">
      <c r="A164" s="118"/>
      <c r="B164" s="35" t="s">
        <v>267</v>
      </c>
      <c r="C164" s="111" t="s">
        <v>53</v>
      </c>
      <c r="D164" s="119">
        <v>3000</v>
      </c>
      <c r="E164" s="113">
        <f t="shared" si="4"/>
        <v>117.6470588235294</v>
      </c>
      <c r="F164" s="117"/>
      <c r="M164" s="115"/>
    </row>
    <row r="165" spans="1:13" s="114" customFormat="1" ht="12.75">
      <c r="A165" s="14"/>
      <c r="B165" s="35" t="s">
        <v>502</v>
      </c>
      <c r="C165" s="111" t="s">
        <v>50</v>
      </c>
      <c r="D165" s="119">
        <v>3000</v>
      </c>
      <c r="E165" s="113">
        <f t="shared" si="4"/>
        <v>117.6470588235294</v>
      </c>
      <c r="F165" s="112"/>
      <c r="M165" s="115"/>
    </row>
    <row r="166" spans="1:13" s="114" customFormat="1" ht="12.75">
      <c r="A166" s="14"/>
      <c r="B166" s="116" t="s">
        <v>305</v>
      </c>
      <c r="C166" s="111" t="s">
        <v>212</v>
      </c>
      <c r="D166" s="119">
        <v>5000</v>
      </c>
      <c r="E166" s="113">
        <f t="shared" si="4"/>
        <v>196.07843137254903</v>
      </c>
      <c r="F166" s="117"/>
      <c r="M166" s="115"/>
    </row>
    <row r="167" spans="1:13" s="114" customFormat="1" ht="12.75">
      <c r="A167" s="14"/>
      <c r="B167" s="116" t="s">
        <v>306</v>
      </c>
      <c r="C167" s="111" t="s">
        <v>213</v>
      </c>
      <c r="D167" s="119">
        <v>6000</v>
      </c>
      <c r="E167" s="113">
        <f t="shared" si="4"/>
        <v>235.2941176470588</v>
      </c>
      <c r="F167" s="117"/>
      <c r="M167" s="115"/>
    </row>
    <row r="168" spans="1:13" s="114" customFormat="1" ht="12.75">
      <c r="A168" s="14"/>
      <c r="B168" s="116" t="s">
        <v>307</v>
      </c>
      <c r="C168" s="111" t="s">
        <v>214</v>
      </c>
      <c r="D168" s="119">
        <v>6000</v>
      </c>
      <c r="E168" s="113">
        <f t="shared" si="4"/>
        <v>235.2941176470588</v>
      </c>
      <c r="F168" s="117"/>
      <c r="M168" s="115"/>
    </row>
    <row r="169" spans="1:13" s="114" customFormat="1" ht="12.75">
      <c r="A169" s="14"/>
      <c r="B169" s="116" t="s">
        <v>308</v>
      </c>
      <c r="C169" s="111" t="s">
        <v>215</v>
      </c>
      <c r="D169" s="119">
        <v>6000</v>
      </c>
      <c r="E169" s="113">
        <f t="shared" si="4"/>
        <v>235.2941176470588</v>
      </c>
      <c r="F169" s="117"/>
      <c r="M169" s="115"/>
    </row>
    <row r="170" spans="1:13" s="114" customFormat="1" ht="12.75">
      <c r="A170" s="14"/>
      <c r="B170" s="116" t="s">
        <v>309</v>
      </c>
      <c r="C170" s="111" t="s">
        <v>114</v>
      </c>
      <c r="D170" s="119">
        <v>1000</v>
      </c>
      <c r="E170" s="113">
        <f t="shared" si="4"/>
        <v>39.21568627450981</v>
      </c>
      <c r="F170" s="117"/>
      <c r="M170" s="115"/>
    </row>
    <row r="171" spans="1:13" s="114" customFormat="1" ht="12.75">
      <c r="A171" s="14"/>
      <c r="B171" s="35" t="s">
        <v>310</v>
      </c>
      <c r="C171" s="111" t="s">
        <v>115</v>
      </c>
      <c r="D171" s="119">
        <v>1500</v>
      </c>
      <c r="E171" s="113">
        <f t="shared" si="4"/>
        <v>58.8235294117647</v>
      </c>
      <c r="F171" s="117"/>
      <c r="M171" s="115"/>
    </row>
    <row r="172" spans="1:13" s="114" customFormat="1" ht="13.5" customHeight="1">
      <c r="A172" s="14"/>
      <c r="B172" s="35" t="s">
        <v>312</v>
      </c>
      <c r="C172" s="111" t="s">
        <v>144</v>
      </c>
      <c r="D172" s="119">
        <v>3000</v>
      </c>
      <c r="E172" s="113">
        <f t="shared" si="4"/>
        <v>117.6470588235294</v>
      </c>
      <c r="F172" s="117"/>
      <c r="M172" s="115"/>
    </row>
    <row r="173" spans="1:13" s="114" customFormat="1" ht="12.75">
      <c r="A173" s="14"/>
      <c r="B173" s="35" t="s">
        <v>314</v>
      </c>
      <c r="C173" s="111" t="s">
        <v>118</v>
      </c>
      <c r="D173" s="119">
        <v>3000</v>
      </c>
      <c r="E173" s="113">
        <f t="shared" si="4"/>
        <v>117.6470588235294</v>
      </c>
      <c r="F173" s="117"/>
      <c r="M173" s="115"/>
    </row>
    <row r="174" spans="1:13" s="114" customFormat="1" ht="12.75">
      <c r="A174" s="14"/>
      <c r="B174" s="35" t="s">
        <v>315</v>
      </c>
      <c r="C174" s="111" t="s">
        <v>119</v>
      </c>
      <c r="D174" s="119">
        <v>3000</v>
      </c>
      <c r="E174" s="113">
        <f t="shared" si="4"/>
        <v>117.6470588235294</v>
      </c>
      <c r="F174" s="117"/>
      <c r="M174" s="115"/>
    </row>
    <row r="175" spans="1:13" s="114" customFormat="1" ht="12.75">
      <c r="A175" s="14"/>
      <c r="B175" s="35" t="s">
        <v>316</v>
      </c>
      <c r="C175" s="111" t="s">
        <v>120</v>
      </c>
      <c r="D175" s="119">
        <v>3000</v>
      </c>
      <c r="E175" s="113">
        <f t="shared" si="4"/>
        <v>117.6470588235294</v>
      </c>
      <c r="F175" s="117"/>
      <c r="M175" s="115"/>
    </row>
    <row r="176" spans="1:13" s="123" customFormat="1" ht="12.75">
      <c r="A176" s="120"/>
      <c r="B176" s="116" t="s">
        <v>295</v>
      </c>
      <c r="C176" s="111" t="s">
        <v>121</v>
      </c>
      <c r="D176" s="121">
        <v>1000</v>
      </c>
      <c r="E176" s="113">
        <f t="shared" si="4"/>
        <v>39.21568627450981</v>
      </c>
      <c r="F176" s="122"/>
      <c r="M176" s="115"/>
    </row>
    <row r="177" spans="2:13" s="114" customFormat="1" ht="12.75">
      <c r="B177" s="35" t="s">
        <v>494</v>
      </c>
      <c r="C177" s="111" t="s">
        <v>463</v>
      </c>
      <c r="D177" s="119">
        <v>5000</v>
      </c>
      <c r="E177" s="113"/>
      <c r="F177" s="112"/>
      <c r="M177" s="115"/>
    </row>
    <row r="178" spans="2:13" s="129" customFormat="1" ht="12.75">
      <c r="B178" s="34" t="s">
        <v>506</v>
      </c>
      <c r="C178" s="91" t="s">
        <v>507</v>
      </c>
      <c r="D178" s="126">
        <v>5999</v>
      </c>
      <c r="E178" s="130"/>
      <c r="F178" s="131"/>
      <c r="M178" s="130"/>
    </row>
    <row r="179" spans="3:13" ht="12.75">
      <c r="C179" s="91"/>
      <c r="D179" s="126"/>
      <c r="E179" s="127"/>
      <c r="F179" s="128"/>
      <c r="M179" s="127"/>
    </row>
    <row r="180" spans="3:13" ht="12.75">
      <c r="C180" s="91"/>
      <c r="D180" s="126"/>
      <c r="E180" s="127"/>
      <c r="F180" s="128"/>
      <c r="M180" s="127"/>
    </row>
    <row r="181" spans="1:13" ht="13.5">
      <c r="A181" s="33" t="s">
        <v>35</v>
      </c>
      <c r="B181" s="36"/>
      <c r="C181" s="6"/>
      <c r="D181" s="11"/>
      <c r="M181" s="5"/>
    </row>
    <row r="182" spans="1:13" ht="13.5">
      <c r="A182" s="16" t="s">
        <v>420</v>
      </c>
      <c r="B182" s="35"/>
      <c r="C182" s="6"/>
      <c r="D182" s="11"/>
      <c r="M182" s="5"/>
    </row>
    <row r="183" spans="1:4" ht="17.25">
      <c r="A183" s="3" t="s">
        <v>517</v>
      </c>
      <c r="D183" s="24" t="s">
        <v>493</v>
      </c>
    </row>
    <row r="184" spans="1:13" ht="12.75" customHeight="1">
      <c r="A184" s="3"/>
      <c r="C184" s="49" t="s">
        <v>39</v>
      </c>
      <c r="M184" s="54"/>
    </row>
    <row r="185" spans="1:13" s="76" customFormat="1" ht="17.25">
      <c r="A185" s="31" t="s">
        <v>258</v>
      </c>
      <c r="B185" s="73"/>
      <c r="C185" s="74"/>
      <c r="D185" s="75"/>
      <c r="E185" s="95"/>
      <c r="F185" s="100"/>
      <c r="M185" s="77"/>
    </row>
    <row r="186" spans="1:13" ht="13.5">
      <c r="A186" s="14"/>
      <c r="B186" s="37" t="s">
        <v>519</v>
      </c>
      <c r="C186" s="6" t="s">
        <v>220</v>
      </c>
      <c r="D186" s="11">
        <v>119999</v>
      </c>
      <c r="E186" s="24">
        <v>4399</v>
      </c>
      <c r="M186" s="5"/>
    </row>
    <row r="187" spans="1:13" ht="13.5">
      <c r="A187" s="14"/>
      <c r="B187" s="37" t="s">
        <v>520</v>
      </c>
      <c r="C187" s="6" t="s">
        <v>222</v>
      </c>
      <c r="D187" s="11">
        <v>149999</v>
      </c>
      <c r="E187" s="24">
        <v>5599</v>
      </c>
      <c r="M187" s="5"/>
    </row>
    <row r="188" spans="1:13" ht="13.5">
      <c r="A188" s="14"/>
      <c r="B188" s="50" t="s">
        <v>495</v>
      </c>
      <c r="C188" s="6" t="s">
        <v>221</v>
      </c>
      <c r="D188" s="11">
        <v>79999</v>
      </c>
      <c r="E188" s="24">
        <f>SUM(D188)/25.5</f>
        <v>3137.2156862745096</v>
      </c>
      <c r="M188" s="5"/>
    </row>
    <row r="189" spans="1:13" ht="13.5">
      <c r="A189" s="18" t="s">
        <v>237</v>
      </c>
      <c r="B189" s="50"/>
      <c r="C189" s="6"/>
      <c r="D189" s="11"/>
      <c r="M189" s="5"/>
    </row>
    <row r="190" spans="1:13" s="1" customFormat="1" ht="13.5">
      <c r="A190" s="15"/>
      <c r="B190" s="37" t="s">
        <v>321</v>
      </c>
      <c r="C190" s="6" t="s">
        <v>223</v>
      </c>
      <c r="D190" s="11">
        <v>5000</v>
      </c>
      <c r="E190" s="24">
        <f>SUM(D190)/25.5</f>
        <v>196.07843137254903</v>
      </c>
      <c r="F190" s="99"/>
      <c r="M190" s="5"/>
    </row>
    <row r="191" spans="1:13" s="1" customFormat="1" ht="13.5">
      <c r="A191" s="15"/>
      <c r="B191" s="37" t="s">
        <v>441</v>
      </c>
      <c r="C191" s="6" t="s">
        <v>212</v>
      </c>
      <c r="D191" s="11">
        <v>5000</v>
      </c>
      <c r="E191" s="24">
        <f>SUM(D191)/25.5</f>
        <v>196.07843137254903</v>
      </c>
      <c r="F191" s="99"/>
      <c r="M191" s="5"/>
    </row>
    <row r="192" spans="1:13" s="1" customFormat="1" ht="13.5">
      <c r="A192" s="15"/>
      <c r="B192" s="37" t="s">
        <v>442</v>
      </c>
      <c r="C192" s="6" t="s">
        <v>444</v>
      </c>
      <c r="D192" s="11">
        <v>8000</v>
      </c>
      <c r="E192" s="24">
        <f>SUM(D192)/25.5</f>
        <v>313.72549019607845</v>
      </c>
      <c r="F192" s="99"/>
      <c r="M192" s="5"/>
    </row>
    <row r="193" spans="1:13" s="1" customFormat="1" ht="13.5">
      <c r="A193" s="15"/>
      <c r="B193" s="37" t="s">
        <v>443</v>
      </c>
      <c r="C193" s="6" t="s">
        <v>445</v>
      </c>
      <c r="D193" s="11">
        <v>8000</v>
      </c>
      <c r="E193" s="24">
        <f>SUM(D193)/25.5</f>
        <v>313.72549019607845</v>
      </c>
      <c r="F193" s="99"/>
      <c r="M193" s="5"/>
    </row>
    <row r="194" spans="1:13" s="1" customFormat="1" ht="13.5">
      <c r="A194" s="15"/>
      <c r="B194" s="37"/>
      <c r="C194" s="6"/>
      <c r="D194" s="11"/>
      <c r="E194" s="24"/>
      <c r="F194" s="99"/>
      <c r="M194" s="5"/>
    </row>
    <row r="195" spans="1:13" ht="17.25">
      <c r="A195" s="17" t="s">
        <v>254</v>
      </c>
      <c r="B195" s="35"/>
      <c r="C195" s="6"/>
      <c r="D195" s="11"/>
      <c r="M195" s="5"/>
    </row>
    <row r="196" spans="1:13" ht="13.5">
      <c r="A196" s="20"/>
      <c r="B196" s="37" t="s">
        <v>226</v>
      </c>
      <c r="C196" s="6" t="s">
        <v>65</v>
      </c>
      <c r="D196" s="11">
        <v>27999</v>
      </c>
      <c r="E196" s="24">
        <f>SUM(D196)/25.5</f>
        <v>1098</v>
      </c>
      <c r="M196" s="5"/>
    </row>
    <row r="197" spans="1:13" ht="13.5">
      <c r="A197" s="20"/>
      <c r="B197" s="37" t="s">
        <v>227</v>
      </c>
      <c r="C197" s="6" t="s">
        <v>66</v>
      </c>
      <c r="D197" s="11">
        <v>38999</v>
      </c>
      <c r="E197" s="24">
        <f>SUM(D197)/25.5</f>
        <v>1529.3725490196077</v>
      </c>
      <c r="M197" s="5"/>
    </row>
    <row r="198" spans="1:13" ht="13.5">
      <c r="A198" s="20"/>
      <c r="B198" s="37" t="s">
        <v>355</v>
      </c>
      <c r="C198" s="6" t="s">
        <v>67</v>
      </c>
      <c r="D198" s="11">
        <v>44999</v>
      </c>
      <c r="E198" s="24">
        <f>SUM(D198)/25.5</f>
        <v>1764.6666666666667</v>
      </c>
      <c r="M198" s="5"/>
    </row>
    <row r="199" spans="1:13" ht="13.5">
      <c r="A199" s="20"/>
      <c r="B199" s="37"/>
      <c r="C199" s="6"/>
      <c r="D199" s="11"/>
      <c r="M199" s="5"/>
    </row>
    <row r="200" spans="1:13" ht="13.5">
      <c r="A200" s="18" t="s">
        <v>237</v>
      </c>
      <c r="B200" s="35"/>
      <c r="C200" s="6"/>
      <c r="D200" s="11"/>
      <c r="M200" s="5"/>
    </row>
    <row r="201" spans="1:13" s="28" customFormat="1" ht="13.5">
      <c r="A201" s="26"/>
      <c r="B201" s="38" t="s">
        <v>278</v>
      </c>
      <c r="C201" s="55" t="s">
        <v>53</v>
      </c>
      <c r="D201" s="94">
        <v>3000</v>
      </c>
      <c r="E201" s="24">
        <f>SUM(D201)/25.5</f>
        <v>117.6470588235294</v>
      </c>
      <c r="F201" s="101"/>
      <c r="M201" s="5"/>
    </row>
    <row r="202" spans="1:13" s="28" customFormat="1" ht="13.5">
      <c r="A202" s="26"/>
      <c r="B202" s="38" t="s">
        <v>360</v>
      </c>
      <c r="C202" s="6" t="s">
        <v>123</v>
      </c>
      <c r="D202" s="94">
        <v>3000</v>
      </c>
      <c r="E202" s="24">
        <f>SUM(D202)/25.5</f>
        <v>117.6470588235294</v>
      </c>
      <c r="F202" s="101"/>
      <c r="M202" s="5"/>
    </row>
    <row r="203" spans="1:13" s="28" customFormat="1" ht="13.5">
      <c r="A203" s="27"/>
      <c r="B203" s="36" t="s">
        <v>318</v>
      </c>
      <c r="C203" s="6" t="s">
        <v>218</v>
      </c>
      <c r="D203" s="93">
        <v>7500</v>
      </c>
      <c r="E203" s="24">
        <f>SUM(D203)/25.5</f>
        <v>294.11764705882354</v>
      </c>
      <c r="F203" s="101"/>
      <c r="M203" s="5"/>
    </row>
    <row r="204" spans="1:13" s="1" customFormat="1" ht="13.5" customHeight="1">
      <c r="A204" s="15"/>
      <c r="B204" s="36" t="s">
        <v>312</v>
      </c>
      <c r="C204" s="6" t="s">
        <v>144</v>
      </c>
      <c r="D204" s="11">
        <v>3000</v>
      </c>
      <c r="E204" s="24">
        <f>SUM(D204)/25.5</f>
        <v>117.6470588235294</v>
      </c>
      <c r="F204" s="99"/>
      <c r="M204" s="5"/>
    </row>
    <row r="205" spans="1:13" s="1" customFormat="1" ht="13.5">
      <c r="A205" s="15"/>
      <c r="B205" s="37"/>
      <c r="C205" s="6"/>
      <c r="D205" s="11"/>
      <c r="E205" s="24"/>
      <c r="F205" s="99"/>
      <c r="M205" s="5"/>
    </row>
    <row r="206" spans="1:13" ht="17.25">
      <c r="A206" s="17" t="s">
        <v>257</v>
      </c>
      <c r="B206" s="35"/>
      <c r="C206" s="6"/>
      <c r="D206" s="11"/>
      <c r="M206" s="5"/>
    </row>
    <row r="207" spans="1:13" ht="13.5">
      <c r="A207" s="14"/>
      <c r="B207" s="37" t="s">
        <v>319</v>
      </c>
      <c r="C207" s="6" t="s">
        <v>68</v>
      </c>
      <c r="D207" s="11">
        <v>99999</v>
      </c>
      <c r="E207" s="24">
        <f>SUM(D207)/25.5</f>
        <v>3921.529411764706</v>
      </c>
      <c r="M207" s="5"/>
    </row>
    <row r="208" spans="1:13" ht="13.5">
      <c r="A208" s="18" t="s">
        <v>237</v>
      </c>
      <c r="B208" s="35"/>
      <c r="C208" s="6"/>
      <c r="D208" s="11"/>
      <c r="M208" s="5"/>
    </row>
    <row r="209" spans="1:13" ht="13.5">
      <c r="A209" s="14"/>
      <c r="B209" s="36" t="s">
        <v>320</v>
      </c>
      <c r="C209" s="6" t="s">
        <v>143</v>
      </c>
      <c r="D209" s="11">
        <v>9999</v>
      </c>
      <c r="E209" s="24">
        <f>SUM(D209)/25.5</f>
        <v>392.11764705882354</v>
      </c>
      <c r="M209" s="5"/>
    </row>
    <row r="210" spans="1:13" ht="13.5">
      <c r="A210" s="14"/>
      <c r="B210" s="36"/>
      <c r="C210" s="6"/>
      <c r="D210" s="11"/>
      <c r="M210" s="5"/>
    </row>
    <row r="211" spans="1:13" s="132" customFormat="1" ht="17.25">
      <c r="A211" s="17" t="s">
        <v>510</v>
      </c>
      <c r="B211" s="35"/>
      <c r="C211" s="6"/>
      <c r="D211" s="11"/>
      <c r="E211" s="104"/>
      <c r="F211" s="105"/>
      <c r="M211" s="106"/>
    </row>
    <row r="212" spans="1:13" s="132" customFormat="1" ht="13.5">
      <c r="A212" s="14"/>
      <c r="B212" s="37" t="s">
        <v>511</v>
      </c>
      <c r="C212" s="6" t="s">
        <v>70</v>
      </c>
      <c r="D212" s="11">
        <v>82999</v>
      </c>
      <c r="E212" s="104">
        <f>SUM(D212)/25.5</f>
        <v>3254.8627450980393</v>
      </c>
      <c r="F212" s="105"/>
      <c r="M212" s="106"/>
    </row>
    <row r="213" spans="1:13" s="132" customFormat="1" ht="13.5">
      <c r="A213" s="18" t="s">
        <v>237</v>
      </c>
      <c r="B213" s="37"/>
      <c r="C213" s="6"/>
      <c r="D213" s="11"/>
      <c r="E213" s="104"/>
      <c r="F213" s="105"/>
      <c r="M213" s="106"/>
    </row>
    <row r="214" spans="1:13" s="132" customFormat="1" ht="13.5">
      <c r="A214" s="14"/>
      <c r="B214" s="37" t="s">
        <v>512</v>
      </c>
      <c r="C214" s="137" t="s">
        <v>148</v>
      </c>
      <c r="D214" s="93">
        <v>9999</v>
      </c>
      <c r="E214" s="104"/>
      <c r="F214" s="105"/>
      <c r="M214" s="106"/>
    </row>
    <row r="215" spans="1:13" s="132" customFormat="1" ht="13.5">
      <c r="A215" s="14"/>
      <c r="B215" s="36" t="s">
        <v>300</v>
      </c>
      <c r="C215" s="137" t="s">
        <v>217</v>
      </c>
      <c r="D215" s="11">
        <v>9999</v>
      </c>
      <c r="E215" s="104"/>
      <c r="F215" s="105"/>
      <c r="M215" s="106"/>
    </row>
    <row r="216" spans="1:13" s="132" customFormat="1" ht="13.5">
      <c r="A216" s="14"/>
      <c r="B216" s="36" t="s">
        <v>394</v>
      </c>
      <c r="C216" s="6" t="s">
        <v>144</v>
      </c>
      <c r="D216" s="11">
        <v>3000</v>
      </c>
      <c r="E216" s="104"/>
      <c r="F216" s="105"/>
      <c r="M216" s="106"/>
    </row>
    <row r="217" spans="1:13" s="132" customFormat="1" ht="13.5">
      <c r="A217" s="14"/>
      <c r="B217" s="36" t="s">
        <v>469</v>
      </c>
      <c r="C217" s="6" t="s">
        <v>463</v>
      </c>
      <c r="D217" s="11">
        <v>5000</v>
      </c>
      <c r="E217" s="104"/>
      <c r="F217" s="105"/>
      <c r="M217" s="106"/>
    </row>
    <row r="218" spans="1:13" s="1" customFormat="1" ht="13.5">
      <c r="A218" s="15"/>
      <c r="B218" s="37"/>
      <c r="C218" s="6"/>
      <c r="D218" s="11"/>
      <c r="E218" s="24"/>
      <c r="F218" s="99"/>
      <c r="M218" s="5"/>
    </row>
    <row r="219" spans="1:13" ht="17.25">
      <c r="A219" s="31" t="s">
        <v>450</v>
      </c>
      <c r="B219" s="36"/>
      <c r="C219" s="6"/>
      <c r="D219" s="11"/>
      <c r="F219" s="99"/>
      <c r="M219" s="5"/>
    </row>
    <row r="220" spans="1:13" ht="13.5">
      <c r="A220" s="14"/>
      <c r="B220" s="36" t="s">
        <v>356</v>
      </c>
      <c r="C220" s="6" t="s">
        <v>64</v>
      </c>
      <c r="D220" s="22">
        <v>89999</v>
      </c>
      <c r="E220" s="24">
        <f>SUM(D220)/25.5</f>
        <v>3529.372549019608</v>
      </c>
      <c r="F220" s="99"/>
      <c r="M220" s="5"/>
    </row>
    <row r="221" spans="1:13" ht="13.5">
      <c r="A221" s="14"/>
      <c r="B221" s="36"/>
      <c r="C221" s="6"/>
      <c r="F221" s="99"/>
      <c r="M221" s="5"/>
    </row>
    <row r="222" spans="1:13" ht="13.5">
      <c r="A222" s="32" t="s">
        <v>237</v>
      </c>
      <c r="B222" s="36"/>
      <c r="C222" s="6"/>
      <c r="F222" s="99"/>
      <c r="M222" s="5"/>
    </row>
    <row r="223" spans="1:13" s="1" customFormat="1" ht="13.5">
      <c r="A223" s="18"/>
      <c r="B223" s="36" t="s">
        <v>267</v>
      </c>
      <c r="C223" s="6" t="s">
        <v>53</v>
      </c>
      <c r="D223" s="11">
        <v>3000</v>
      </c>
      <c r="E223" s="24">
        <f aca="true" t="shared" si="5" ref="E223:E231">SUM(D223)/25.5</f>
        <v>117.6470588235294</v>
      </c>
      <c r="F223" s="99"/>
      <c r="M223" s="5"/>
    </row>
    <row r="224" spans="1:13" s="1" customFormat="1" ht="13.5">
      <c r="A224" s="15"/>
      <c r="B224" s="36" t="s">
        <v>502</v>
      </c>
      <c r="C224" s="6" t="s">
        <v>50</v>
      </c>
      <c r="D224" s="11">
        <v>3000</v>
      </c>
      <c r="E224" s="24">
        <f t="shared" si="5"/>
        <v>117.6470588235294</v>
      </c>
      <c r="F224" s="100"/>
      <c r="M224" s="5"/>
    </row>
    <row r="225" spans="1:13" s="1" customFormat="1" ht="13.5">
      <c r="A225" s="15"/>
      <c r="B225" s="37" t="s">
        <v>309</v>
      </c>
      <c r="C225" s="6" t="s">
        <v>114</v>
      </c>
      <c r="D225" s="11">
        <v>1000</v>
      </c>
      <c r="E225" s="24">
        <f t="shared" si="5"/>
        <v>39.21568627450981</v>
      </c>
      <c r="F225" s="99"/>
      <c r="M225" s="5"/>
    </row>
    <row r="226" spans="1:13" s="1" customFormat="1" ht="13.5">
      <c r="A226" s="15"/>
      <c r="B226" s="36" t="s">
        <v>310</v>
      </c>
      <c r="C226" s="6" t="s">
        <v>115</v>
      </c>
      <c r="D226" s="11">
        <v>1500</v>
      </c>
      <c r="E226" s="24">
        <f t="shared" si="5"/>
        <v>58.8235294117647</v>
      </c>
      <c r="F226" s="99"/>
      <c r="M226" s="5"/>
    </row>
    <row r="227" spans="1:13" s="1" customFormat="1" ht="14.25" customHeight="1">
      <c r="A227" s="18"/>
      <c r="B227" s="36" t="s">
        <v>317</v>
      </c>
      <c r="C227" s="55" t="s">
        <v>155</v>
      </c>
      <c r="D227" s="11">
        <v>3000</v>
      </c>
      <c r="E227" s="24">
        <f t="shared" si="5"/>
        <v>117.6470588235294</v>
      </c>
      <c r="F227" s="99"/>
      <c r="M227" s="5"/>
    </row>
    <row r="228" spans="1:13" s="1" customFormat="1" ht="13.5">
      <c r="A228" s="15"/>
      <c r="B228" s="36" t="s">
        <v>314</v>
      </c>
      <c r="C228" s="6" t="s">
        <v>118</v>
      </c>
      <c r="D228" s="11">
        <v>3000</v>
      </c>
      <c r="E228" s="24">
        <f t="shared" si="5"/>
        <v>117.6470588235294</v>
      </c>
      <c r="F228" s="99"/>
      <c r="M228" s="5"/>
    </row>
    <row r="229" spans="1:13" s="1" customFormat="1" ht="13.5">
      <c r="A229" s="15"/>
      <c r="B229" s="36" t="s">
        <v>316</v>
      </c>
      <c r="C229" s="6" t="s">
        <v>120</v>
      </c>
      <c r="D229" s="11">
        <v>3000</v>
      </c>
      <c r="E229" s="24">
        <f t="shared" si="5"/>
        <v>117.6470588235294</v>
      </c>
      <c r="F229" s="99"/>
      <c r="M229" s="5"/>
    </row>
    <row r="230" spans="1:13" s="1" customFormat="1" ht="13.5">
      <c r="A230" s="15"/>
      <c r="B230" s="36" t="s">
        <v>315</v>
      </c>
      <c r="C230" s="6" t="s">
        <v>119</v>
      </c>
      <c r="D230" s="11">
        <v>3000</v>
      </c>
      <c r="E230" s="24">
        <f t="shared" si="5"/>
        <v>117.6470588235294</v>
      </c>
      <c r="F230" s="99"/>
      <c r="M230" s="5"/>
    </row>
    <row r="231" spans="1:13" s="28" customFormat="1" ht="13.5">
      <c r="A231" s="26"/>
      <c r="B231" s="37" t="s">
        <v>295</v>
      </c>
      <c r="C231" s="6" t="s">
        <v>121</v>
      </c>
      <c r="D231" s="93">
        <v>1000</v>
      </c>
      <c r="E231" s="24">
        <f t="shared" si="5"/>
        <v>39.21568627450981</v>
      </c>
      <c r="F231" s="101"/>
      <c r="M231" s="5"/>
    </row>
    <row r="232" spans="1:13" s="1" customFormat="1" ht="13.5" customHeight="1">
      <c r="A232" s="15"/>
      <c r="B232" s="36" t="s">
        <v>312</v>
      </c>
      <c r="C232" s="6" t="s">
        <v>144</v>
      </c>
      <c r="D232" s="11">
        <v>3000</v>
      </c>
      <c r="E232" s="24">
        <f>SUM(D232)/25.5</f>
        <v>117.6470588235294</v>
      </c>
      <c r="F232" s="99"/>
      <c r="M232" s="5"/>
    </row>
    <row r="233" spans="1:13" s="1" customFormat="1" ht="13.5" customHeight="1">
      <c r="A233" s="15"/>
      <c r="B233" s="36" t="s">
        <v>469</v>
      </c>
      <c r="C233" s="6" t="s">
        <v>463</v>
      </c>
      <c r="D233" s="11">
        <v>5000</v>
      </c>
      <c r="E233" s="24">
        <f>SUM(D233)/25.5</f>
        <v>196.07843137254903</v>
      </c>
      <c r="F233" s="99"/>
      <c r="M233" s="5"/>
    </row>
    <row r="234" spans="1:13" s="1" customFormat="1" ht="13.5" customHeight="1">
      <c r="A234" s="15"/>
      <c r="B234" s="36"/>
      <c r="C234" s="6"/>
      <c r="D234" s="11"/>
      <c r="E234" s="24"/>
      <c r="F234" s="99"/>
      <c r="M234" s="5"/>
    </row>
    <row r="235" spans="1:13" ht="17.25">
      <c r="A235" s="17" t="s">
        <v>261</v>
      </c>
      <c r="B235" s="35"/>
      <c r="C235" s="6"/>
      <c r="D235" s="11"/>
      <c r="M235" s="5"/>
    </row>
    <row r="236" spans="1:13" ht="13.5">
      <c r="A236" s="14"/>
      <c r="B236" s="36" t="s">
        <v>329</v>
      </c>
      <c r="C236" s="6" t="s">
        <v>106</v>
      </c>
      <c r="D236" s="11">
        <v>73999</v>
      </c>
      <c r="E236" s="24">
        <f>SUM(D236)/25.5</f>
        <v>2901.921568627451</v>
      </c>
      <c r="M236" s="5"/>
    </row>
    <row r="237" ht="13.5">
      <c r="M237" s="5"/>
    </row>
    <row r="238" spans="1:13" s="28" customFormat="1" ht="13.5">
      <c r="A238" s="27" t="s">
        <v>237</v>
      </c>
      <c r="B238" s="39"/>
      <c r="C238" s="56"/>
      <c r="D238" s="93"/>
      <c r="E238" s="24"/>
      <c r="F238" s="101"/>
      <c r="M238" s="5"/>
    </row>
    <row r="239" spans="1:13" s="28" customFormat="1" ht="13.5">
      <c r="A239" s="27"/>
      <c r="B239" s="38" t="s">
        <v>268</v>
      </c>
      <c r="C239" s="55" t="s">
        <v>111</v>
      </c>
      <c r="D239" s="93">
        <v>3000</v>
      </c>
      <c r="E239" s="24">
        <f aca="true" t="shared" si="6" ref="E239:E244">SUM(D239)/25.5</f>
        <v>117.6470588235294</v>
      </c>
      <c r="F239" s="101"/>
      <c r="M239" s="5"/>
    </row>
    <row r="240" spans="1:13" s="1" customFormat="1" ht="13.5">
      <c r="A240" s="15"/>
      <c r="B240" s="36" t="s">
        <v>502</v>
      </c>
      <c r="C240" s="55" t="s">
        <v>160</v>
      </c>
      <c r="D240" s="11">
        <v>3000</v>
      </c>
      <c r="E240" s="24">
        <f t="shared" si="6"/>
        <v>117.6470588235294</v>
      </c>
      <c r="F240" s="100"/>
      <c r="M240" s="5"/>
    </row>
    <row r="241" spans="1:13" s="28" customFormat="1" ht="13.5">
      <c r="A241" s="27"/>
      <c r="B241" s="38" t="s">
        <v>330</v>
      </c>
      <c r="C241" s="55" t="s">
        <v>161</v>
      </c>
      <c r="D241" s="93">
        <v>4000</v>
      </c>
      <c r="E241" s="24">
        <f t="shared" si="6"/>
        <v>156.86274509803923</v>
      </c>
      <c r="F241" s="101"/>
      <c r="M241" s="5"/>
    </row>
    <row r="242" spans="1:13" s="28" customFormat="1" ht="13.5">
      <c r="A242" s="27"/>
      <c r="B242" s="38" t="s">
        <v>464</v>
      </c>
      <c r="C242" s="55" t="s">
        <v>162</v>
      </c>
      <c r="D242" s="93">
        <v>2000</v>
      </c>
      <c r="E242" s="24">
        <f t="shared" si="6"/>
        <v>78.43137254901961</v>
      </c>
      <c r="F242" s="101"/>
      <c r="M242" s="5"/>
    </row>
    <row r="243" spans="1:13" ht="13.5">
      <c r="A243" s="14"/>
      <c r="B243" s="37" t="s">
        <v>465</v>
      </c>
      <c r="C243" s="55" t="s">
        <v>163</v>
      </c>
      <c r="D243" s="11">
        <v>3000</v>
      </c>
      <c r="E243" s="24">
        <f t="shared" si="6"/>
        <v>117.6470588235294</v>
      </c>
      <c r="F243" s="99"/>
      <c r="M243" s="5"/>
    </row>
    <row r="244" spans="1:13" ht="13.5">
      <c r="A244" s="14"/>
      <c r="B244" s="36" t="s">
        <v>466</v>
      </c>
      <c r="C244" s="55" t="s">
        <v>164</v>
      </c>
      <c r="D244" s="11">
        <v>3500</v>
      </c>
      <c r="E244" s="24">
        <f t="shared" si="6"/>
        <v>137.2549019607843</v>
      </c>
      <c r="F244" s="99"/>
      <c r="M244" s="5"/>
    </row>
    <row r="245" spans="2:5" ht="13.5">
      <c r="B245" s="36" t="s">
        <v>467</v>
      </c>
      <c r="C245" s="6" t="s">
        <v>117</v>
      </c>
      <c r="D245" s="11">
        <v>9999</v>
      </c>
      <c r="E245" s="24">
        <f>SUM(D245)/25.5</f>
        <v>392.11764705882354</v>
      </c>
    </row>
    <row r="246" spans="1:13" ht="13.5">
      <c r="A246" s="14"/>
      <c r="B246" s="36" t="s">
        <v>292</v>
      </c>
      <c r="C246" s="6" t="s">
        <v>97</v>
      </c>
      <c r="D246" s="11">
        <v>1000</v>
      </c>
      <c r="E246" s="24">
        <f>SUM(D246)/25.5</f>
        <v>39.21568627450981</v>
      </c>
      <c r="F246" s="99"/>
      <c r="M246" s="5"/>
    </row>
    <row r="247" spans="1:13" ht="15" customHeight="1">
      <c r="A247" s="14"/>
      <c r="B247" s="36" t="s">
        <v>312</v>
      </c>
      <c r="C247" s="6" t="s">
        <v>144</v>
      </c>
      <c r="D247" s="11">
        <v>3000</v>
      </c>
      <c r="E247" s="24">
        <v>120</v>
      </c>
      <c r="M247" s="5"/>
    </row>
    <row r="248" spans="1:13" ht="15" customHeight="1">
      <c r="A248" s="14"/>
      <c r="B248" s="36" t="s">
        <v>469</v>
      </c>
      <c r="C248" s="6" t="s">
        <v>463</v>
      </c>
      <c r="D248" s="11">
        <v>5000</v>
      </c>
      <c r="E248" s="24">
        <f>SUM(D248)/25.5</f>
        <v>196.07843137254903</v>
      </c>
      <c r="F248" s="99"/>
      <c r="M248" s="5"/>
    </row>
    <row r="249" spans="1:13" s="1" customFormat="1" ht="15" customHeight="1">
      <c r="A249" s="15"/>
      <c r="B249" s="37" t="s">
        <v>470</v>
      </c>
      <c r="C249" s="55" t="s">
        <v>471</v>
      </c>
      <c r="D249" s="11">
        <v>8000</v>
      </c>
      <c r="E249" s="24">
        <f>SUM(D249)/25.5</f>
        <v>313.72549019607845</v>
      </c>
      <c r="F249" s="99"/>
      <c r="M249" s="5"/>
    </row>
    <row r="250" spans="1:13" s="28" customFormat="1" ht="15" customHeight="1">
      <c r="A250" s="26"/>
      <c r="B250" s="28" t="s">
        <v>473</v>
      </c>
      <c r="C250" s="92" t="s">
        <v>472</v>
      </c>
      <c r="D250" s="98">
        <v>3000</v>
      </c>
      <c r="E250" s="24">
        <f>SUM(D250)/25.5</f>
        <v>117.6470588235294</v>
      </c>
      <c r="F250" s="101"/>
      <c r="M250" s="5"/>
    </row>
    <row r="251" spans="1:13" s="28" customFormat="1" ht="13.5">
      <c r="A251" s="26"/>
      <c r="B251" s="28" t="s">
        <v>317</v>
      </c>
      <c r="C251" s="92" t="s">
        <v>155</v>
      </c>
      <c r="D251" s="98">
        <v>3000</v>
      </c>
      <c r="E251" s="92">
        <f>SUM(D251)/25.5</f>
        <v>117.6470588235294</v>
      </c>
      <c r="F251" s="101"/>
      <c r="M251" s="5"/>
    </row>
    <row r="252" spans="1:13" ht="17.25">
      <c r="A252" s="17" t="s">
        <v>451</v>
      </c>
      <c r="B252" s="35"/>
      <c r="C252" s="6"/>
      <c r="D252" s="11"/>
      <c r="M252" s="5"/>
    </row>
    <row r="253" spans="1:13" ht="13.5">
      <c r="A253" s="14"/>
      <c r="B253" s="36" t="s">
        <v>354</v>
      </c>
      <c r="C253" s="6" t="s">
        <v>192</v>
      </c>
      <c r="D253" s="11">
        <v>14999</v>
      </c>
      <c r="E253" s="24">
        <f>SUM(D253)/25.5</f>
        <v>588.1960784313726</v>
      </c>
      <c r="M253" s="5"/>
    </row>
    <row r="254" spans="1:13" ht="13.5">
      <c r="A254" s="14"/>
      <c r="B254" s="36" t="s">
        <v>446</v>
      </c>
      <c r="C254" s="6"/>
      <c r="D254" s="11"/>
      <c r="M254" s="5"/>
    </row>
    <row r="255" spans="1:13" ht="13.5">
      <c r="A255" s="14"/>
      <c r="B255" s="36"/>
      <c r="C255" s="6"/>
      <c r="D255" s="11"/>
      <c r="M255" s="5"/>
    </row>
    <row r="256" spans="1:13" ht="13.5">
      <c r="A256" s="16" t="s">
        <v>237</v>
      </c>
      <c r="B256" s="35"/>
      <c r="C256" s="6"/>
      <c r="D256" s="11"/>
      <c r="M256" s="5"/>
    </row>
    <row r="257" spans="1:13" ht="13.5">
      <c r="A257" s="14"/>
      <c r="B257" s="36" t="s">
        <v>289</v>
      </c>
      <c r="C257" s="6" t="s">
        <v>97</v>
      </c>
      <c r="D257" s="11">
        <v>1000</v>
      </c>
      <c r="E257" s="24">
        <f>SUM(D257)/25.5</f>
        <v>39.21568627450981</v>
      </c>
      <c r="M257" s="5"/>
    </row>
    <row r="258" spans="1:13" s="1" customFormat="1" ht="13.5">
      <c r="A258" s="15"/>
      <c r="B258" s="37"/>
      <c r="C258" s="6"/>
      <c r="D258" s="11"/>
      <c r="E258" s="24"/>
      <c r="F258" s="99"/>
      <c r="M258" s="5"/>
    </row>
    <row r="259" spans="1:13" ht="17.25">
      <c r="A259" s="13" t="s">
        <v>238</v>
      </c>
      <c r="B259" s="35"/>
      <c r="C259" s="6"/>
      <c r="D259" s="11"/>
      <c r="M259" s="5"/>
    </row>
    <row r="260" spans="1:13" ht="13.5">
      <c r="A260" s="14"/>
      <c r="B260" s="37" t="s">
        <v>274</v>
      </c>
      <c r="C260" s="6" t="s">
        <v>108</v>
      </c>
      <c r="D260" s="11">
        <v>3999</v>
      </c>
      <c r="E260" s="24">
        <f>SUM(D260)/25.5</f>
        <v>156.8235294117647</v>
      </c>
      <c r="M260" s="5"/>
    </row>
    <row r="261" spans="1:13" ht="13.5">
      <c r="A261" s="14"/>
      <c r="B261" s="37" t="s">
        <v>275</v>
      </c>
      <c r="C261" s="6" t="s">
        <v>109</v>
      </c>
      <c r="D261" s="11">
        <v>5999</v>
      </c>
      <c r="E261" s="24">
        <f>SUM(D261)/25.5</f>
        <v>235.2549019607843</v>
      </c>
      <c r="M261" s="5"/>
    </row>
    <row r="262" spans="1:13" ht="13.5">
      <c r="A262" s="14"/>
      <c r="B262" s="37" t="s">
        <v>276</v>
      </c>
      <c r="C262" s="6" t="s">
        <v>73</v>
      </c>
      <c r="D262" s="11">
        <v>2499</v>
      </c>
      <c r="E262" s="24">
        <f>SUM(D262)/25.5</f>
        <v>98</v>
      </c>
      <c r="M262" s="5"/>
    </row>
    <row r="263" spans="1:13" ht="14.25">
      <c r="A263" s="14"/>
      <c r="B263" s="37" t="s">
        <v>277</v>
      </c>
      <c r="C263" s="6" t="s">
        <v>74</v>
      </c>
      <c r="D263" s="11">
        <v>1199</v>
      </c>
      <c r="E263" s="24">
        <f>SUM(D263)/25.5</f>
        <v>47.01960784313726</v>
      </c>
      <c r="M263" s="5"/>
    </row>
    <row r="264" spans="1:13" ht="14.25">
      <c r="A264" s="14"/>
      <c r="B264" s="36"/>
      <c r="C264" s="6"/>
      <c r="D264" s="11"/>
      <c r="M264" s="5"/>
    </row>
    <row r="265" spans="1:13" ht="13.5">
      <c r="A265" s="33" t="s">
        <v>35</v>
      </c>
      <c r="B265" s="35"/>
      <c r="C265" s="6"/>
      <c r="D265" s="11"/>
      <c r="M265" s="5"/>
    </row>
    <row r="266" spans="1:13" ht="13.5">
      <c r="A266" s="16" t="s">
        <v>420</v>
      </c>
      <c r="B266" s="35"/>
      <c r="C266" s="6"/>
      <c r="D266" s="11"/>
      <c r="M266" s="5"/>
    </row>
    <row r="267" spans="1:4" ht="17.25">
      <c r="A267" s="3" t="s">
        <v>517</v>
      </c>
      <c r="D267" s="24" t="s">
        <v>493</v>
      </c>
    </row>
    <row r="268" spans="1:13" ht="12.75" customHeight="1">
      <c r="A268" s="3"/>
      <c r="C268" s="49" t="s">
        <v>39</v>
      </c>
      <c r="M268" s="54"/>
    </row>
    <row r="269" spans="1:13" ht="17.25">
      <c r="A269" s="17" t="s">
        <v>251</v>
      </c>
      <c r="B269" s="35"/>
      <c r="C269" s="6"/>
      <c r="D269" s="11"/>
      <c r="F269" s="99"/>
      <c r="M269" s="5"/>
    </row>
    <row r="270" spans="1:13" ht="13.5">
      <c r="A270" s="14"/>
      <c r="B270" s="37" t="s">
        <v>19</v>
      </c>
      <c r="C270" s="6" t="s">
        <v>88</v>
      </c>
      <c r="D270" s="11">
        <v>44999</v>
      </c>
      <c r="E270" s="24">
        <f>SUM(D270)/25.5</f>
        <v>1764.6666666666667</v>
      </c>
      <c r="F270" s="99"/>
      <c r="M270" s="5"/>
    </row>
    <row r="271" spans="1:13" ht="13.5">
      <c r="A271" s="18" t="s">
        <v>237</v>
      </c>
      <c r="B271" s="35"/>
      <c r="C271" s="6"/>
      <c r="D271" s="11"/>
      <c r="F271" s="99"/>
      <c r="M271" s="5"/>
    </row>
    <row r="272" spans="1:13" ht="13.5">
      <c r="A272" s="14"/>
      <c r="B272" s="36" t="s">
        <v>301</v>
      </c>
      <c r="C272" s="6" t="s">
        <v>122</v>
      </c>
      <c r="D272" s="11">
        <v>9999</v>
      </c>
      <c r="E272" s="24">
        <f>SUM(D272)/25.5</f>
        <v>392.11764705882354</v>
      </c>
      <c r="F272" s="99"/>
      <c r="M272" s="5"/>
    </row>
    <row r="273" spans="1:13" ht="13.5">
      <c r="A273" s="14"/>
      <c r="B273" s="36"/>
      <c r="C273" s="6"/>
      <c r="D273" s="11"/>
      <c r="F273" s="99"/>
      <c r="M273" s="5"/>
    </row>
    <row r="274" spans="1:13" ht="13.5">
      <c r="A274" s="14"/>
      <c r="B274" s="36"/>
      <c r="C274" s="6"/>
      <c r="D274" s="11"/>
      <c r="F274" s="99"/>
      <c r="M274" s="5"/>
    </row>
    <row r="275" spans="1:13" ht="17.25">
      <c r="A275" s="13" t="s">
        <v>247</v>
      </c>
      <c r="B275" s="35"/>
      <c r="C275" s="6"/>
      <c r="D275" s="11"/>
      <c r="M275" s="5"/>
    </row>
    <row r="276" spans="1:13" ht="13.5">
      <c r="A276" s="14"/>
      <c r="B276" s="36" t="s">
        <v>298</v>
      </c>
      <c r="C276" s="6" t="s">
        <v>210</v>
      </c>
      <c r="D276" s="11">
        <v>5900</v>
      </c>
      <c r="E276" s="24">
        <f>SUM(D276)/25.5</f>
        <v>231.37254901960785</v>
      </c>
      <c r="F276" s="99"/>
      <c r="G276" s="30"/>
      <c r="M276" s="5"/>
    </row>
    <row r="277" spans="1:13" ht="13.5">
      <c r="A277" s="15"/>
      <c r="B277" s="36" t="s">
        <v>299</v>
      </c>
      <c r="C277" s="6" t="s">
        <v>211</v>
      </c>
      <c r="D277" s="11">
        <v>7900</v>
      </c>
      <c r="E277" s="24">
        <f>SUM(D277)/25.5</f>
        <v>309.80392156862746</v>
      </c>
      <c r="F277" s="99"/>
      <c r="G277" s="4"/>
      <c r="M277" s="5"/>
    </row>
    <row r="278" spans="1:13" ht="13.5">
      <c r="A278" s="15"/>
      <c r="B278" s="36"/>
      <c r="C278" s="6"/>
      <c r="D278" s="11"/>
      <c r="F278" s="99"/>
      <c r="G278" s="4"/>
      <c r="M278" s="5"/>
    </row>
    <row r="279" spans="1:13" ht="13.5">
      <c r="A279" s="14"/>
      <c r="B279" s="37"/>
      <c r="C279" s="6"/>
      <c r="D279" s="11"/>
      <c r="F279" s="99"/>
      <c r="G279" s="4"/>
      <c r="M279" s="5"/>
    </row>
    <row r="280" spans="1:13" ht="17.25">
      <c r="A280" s="17" t="s">
        <v>246</v>
      </c>
      <c r="B280" s="35"/>
      <c r="C280" s="6"/>
      <c r="D280" s="11"/>
      <c r="M280" s="5"/>
    </row>
    <row r="281" spans="1:13" ht="13.5">
      <c r="A281" s="14"/>
      <c r="B281" s="36" t="s">
        <v>9</v>
      </c>
      <c r="C281" s="6" t="s">
        <v>93</v>
      </c>
      <c r="D281" s="11">
        <v>51999</v>
      </c>
      <c r="E281" s="24">
        <f>SUM(D281)/25.5</f>
        <v>2039.1764705882354</v>
      </c>
      <c r="M281" s="5"/>
    </row>
    <row r="282" spans="1:13" s="1" customFormat="1" ht="13.5">
      <c r="A282" s="14"/>
      <c r="B282" s="36" t="s">
        <v>8</v>
      </c>
      <c r="C282" s="6" t="s">
        <v>94</v>
      </c>
      <c r="D282" s="11">
        <v>31999</v>
      </c>
      <c r="E282" s="24">
        <f>SUM(D282)/25.5</f>
        <v>1254.862745098039</v>
      </c>
      <c r="F282" s="99"/>
      <c r="G282" s="9"/>
      <c r="H282" s="9"/>
      <c r="M282" s="5"/>
    </row>
    <row r="283" spans="1:13" s="1" customFormat="1" ht="13.5">
      <c r="A283" s="14"/>
      <c r="B283" s="37"/>
      <c r="C283" s="6"/>
      <c r="D283" s="11"/>
      <c r="E283" s="24"/>
      <c r="F283" s="99"/>
      <c r="G283" s="9"/>
      <c r="H283" s="9"/>
      <c r="M283" s="5"/>
    </row>
    <row r="284" spans="1:13" s="1" customFormat="1" ht="13.5">
      <c r="A284" s="14"/>
      <c r="B284" s="37"/>
      <c r="C284" s="6"/>
      <c r="D284" s="11"/>
      <c r="E284" s="24"/>
      <c r="F284" s="99"/>
      <c r="G284" s="9"/>
      <c r="H284" s="9"/>
      <c r="M284" s="5"/>
    </row>
    <row r="285" spans="1:13" s="1" customFormat="1" ht="17.25">
      <c r="A285" s="21" t="s">
        <v>262</v>
      </c>
      <c r="B285" s="41"/>
      <c r="C285" s="19"/>
      <c r="D285" s="11"/>
      <c r="E285" s="24"/>
      <c r="F285" s="99"/>
      <c r="G285" s="9"/>
      <c r="H285" s="9"/>
      <c r="M285" s="5"/>
    </row>
    <row r="286" spans="1:13" s="1" customFormat="1" ht="13.5">
      <c r="A286" s="10" t="s">
        <v>447</v>
      </c>
      <c r="B286" s="42"/>
      <c r="C286" s="19"/>
      <c r="D286" s="11"/>
      <c r="E286" s="24"/>
      <c r="F286" s="99"/>
      <c r="G286" s="9"/>
      <c r="H286" s="9"/>
      <c r="M286" s="5"/>
    </row>
    <row r="287" spans="1:13" s="1" customFormat="1" ht="13.5">
      <c r="A287" s="15"/>
      <c r="B287" s="42" t="s">
        <v>453</v>
      </c>
      <c r="C287" s="19" t="s">
        <v>165</v>
      </c>
      <c r="D287" s="11">
        <v>233200</v>
      </c>
      <c r="E287" s="24">
        <f aca="true" t="shared" si="7" ref="E287:E325">SUM(D287)/25.5</f>
        <v>9145.098039215687</v>
      </c>
      <c r="F287" s="99"/>
      <c r="G287" s="9"/>
      <c r="H287" s="9"/>
      <c r="M287" s="5"/>
    </row>
    <row r="288" spans="1:13" s="1" customFormat="1" ht="13.5">
      <c r="A288" s="15"/>
      <c r="B288" s="42" t="s">
        <v>455</v>
      </c>
      <c r="C288" s="19" t="s">
        <v>224</v>
      </c>
      <c r="D288" s="11">
        <v>242900</v>
      </c>
      <c r="E288" s="24">
        <f t="shared" si="7"/>
        <v>9525.490196078432</v>
      </c>
      <c r="F288" s="99"/>
      <c r="G288" s="9"/>
      <c r="H288" s="9"/>
      <c r="M288" s="5"/>
    </row>
    <row r="289" spans="1:13" s="1" customFormat="1" ht="13.5">
      <c r="A289" s="10" t="s">
        <v>448</v>
      </c>
      <c r="B289" s="42"/>
      <c r="C289" s="19"/>
      <c r="D289" s="11"/>
      <c r="E289" s="24"/>
      <c r="F289" s="99"/>
      <c r="G289" s="9"/>
      <c r="H289" s="9"/>
      <c r="M289" s="5"/>
    </row>
    <row r="290" spans="1:13" s="1" customFormat="1" ht="13.5">
      <c r="A290" s="15"/>
      <c r="B290" s="42" t="s">
        <v>454</v>
      </c>
      <c r="C290" s="19" t="s">
        <v>166</v>
      </c>
      <c r="D290" s="11">
        <v>254200</v>
      </c>
      <c r="E290" s="24">
        <f t="shared" si="7"/>
        <v>9968.627450980392</v>
      </c>
      <c r="F290" s="100"/>
      <c r="G290" s="9"/>
      <c r="H290" s="9"/>
      <c r="M290" s="5"/>
    </row>
    <row r="291" spans="1:13" s="1" customFormat="1" ht="13.5">
      <c r="A291" s="15"/>
      <c r="B291" s="42" t="s">
        <v>456</v>
      </c>
      <c r="C291" s="19" t="s">
        <v>225</v>
      </c>
      <c r="D291" s="11">
        <v>264900</v>
      </c>
      <c r="E291" s="24">
        <f t="shared" si="7"/>
        <v>10388.235294117647</v>
      </c>
      <c r="F291" s="99"/>
      <c r="G291" s="9"/>
      <c r="H291" s="9"/>
      <c r="M291" s="5"/>
    </row>
    <row r="292" spans="1:13" s="1" customFormat="1" ht="13.5">
      <c r="A292" s="15"/>
      <c r="B292" s="42"/>
      <c r="C292" s="19"/>
      <c r="D292" s="11"/>
      <c r="E292" s="24"/>
      <c r="F292" s="99"/>
      <c r="G292" s="9"/>
      <c r="H292" s="9"/>
      <c r="M292" s="5"/>
    </row>
    <row r="293" spans="1:13" s="1" customFormat="1" ht="13.5">
      <c r="A293" s="18" t="s">
        <v>237</v>
      </c>
      <c r="B293" s="41"/>
      <c r="C293" s="19"/>
      <c r="D293" s="11"/>
      <c r="E293" s="24"/>
      <c r="F293" s="99"/>
      <c r="G293" s="9"/>
      <c r="H293" s="9"/>
      <c r="M293" s="5"/>
    </row>
    <row r="294" spans="1:13" s="1" customFormat="1" ht="13.5">
      <c r="A294" s="15"/>
      <c r="B294" s="37" t="s">
        <v>387</v>
      </c>
      <c r="C294" s="6" t="s">
        <v>72</v>
      </c>
      <c r="D294" s="11">
        <v>9900</v>
      </c>
      <c r="E294" s="24">
        <f t="shared" si="7"/>
        <v>388.2352941176471</v>
      </c>
      <c r="F294" s="99"/>
      <c r="G294" s="9"/>
      <c r="H294" s="9"/>
      <c r="M294" s="5"/>
    </row>
    <row r="295" spans="1:13" s="1" customFormat="1" ht="13.5">
      <c r="A295" s="15"/>
      <c r="B295" s="37" t="s">
        <v>333</v>
      </c>
      <c r="C295" s="6" t="s">
        <v>167</v>
      </c>
      <c r="D295" s="11">
        <v>14100</v>
      </c>
      <c r="E295" s="24">
        <f t="shared" si="7"/>
        <v>552.9411764705883</v>
      </c>
      <c r="F295" s="99"/>
      <c r="G295" s="9"/>
      <c r="H295" s="9"/>
      <c r="M295" s="5"/>
    </row>
    <row r="296" spans="1:13" s="1" customFormat="1" ht="13.5">
      <c r="A296" s="15"/>
      <c r="B296" s="37"/>
      <c r="C296" s="6"/>
      <c r="D296" s="11"/>
      <c r="E296" s="24"/>
      <c r="F296" s="100"/>
      <c r="G296" s="9"/>
      <c r="H296" s="9"/>
      <c r="M296" s="5"/>
    </row>
    <row r="297" spans="1:13" s="1" customFormat="1" ht="13.5">
      <c r="A297" s="15"/>
      <c r="B297" s="36" t="s">
        <v>334</v>
      </c>
      <c r="C297" s="6" t="s">
        <v>168</v>
      </c>
      <c r="D297" s="11">
        <v>9400</v>
      </c>
      <c r="E297" s="24">
        <f t="shared" si="7"/>
        <v>368.62745098039215</v>
      </c>
      <c r="F297" s="100"/>
      <c r="G297" s="9"/>
      <c r="H297" s="9"/>
      <c r="M297" s="5"/>
    </row>
    <row r="298" spans="1:13" s="1" customFormat="1" ht="13.5">
      <c r="A298" s="15"/>
      <c r="B298" s="36" t="s">
        <v>327</v>
      </c>
      <c r="C298" s="6" t="s">
        <v>169</v>
      </c>
      <c r="D298" s="11">
        <v>5900</v>
      </c>
      <c r="E298" s="24">
        <f t="shared" si="7"/>
        <v>231.37254901960785</v>
      </c>
      <c r="F298" s="99"/>
      <c r="G298" s="9"/>
      <c r="H298" s="9"/>
      <c r="M298" s="5"/>
    </row>
    <row r="299" spans="1:13" s="1" customFormat="1" ht="13.5">
      <c r="A299" s="15"/>
      <c r="B299" s="36" t="s">
        <v>335</v>
      </c>
      <c r="C299" s="6" t="s">
        <v>170</v>
      </c>
      <c r="D299" s="11">
        <v>7600</v>
      </c>
      <c r="E299" s="24">
        <f t="shared" si="7"/>
        <v>298.03921568627453</v>
      </c>
      <c r="F299" s="99"/>
      <c r="G299" s="9"/>
      <c r="H299" s="9"/>
      <c r="M299" s="5"/>
    </row>
    <row r="300" spans="1:13" s="1" customFormat="1" ht="13.5">
      <c r="A300" s="15"/>
      <c r="B300" s="37" t="s">
        <v>457</v>
      </c>
      <c r="C300" s="6" t="s">
        <v>171</v>
      </c>
      <c r="D300" s="11">
        <v>5900</v>
      </c>
      <c r="E300" s="24">
        <f t="shared" si="7"/>
        <v>231.37254901960785</v>
      </c>
      <c r="F300" s="100"/>
      <c r="G300" s="9"/>
      <c r="H300" s="9"/>
      <c r="M300" s="5"/>
    </row>
    <row r="301" spans="1:13" s="1" customFormat="1" ht="13.5">
      <c r="A301" s="15"/>
      <c r="B301" s="36" t="s">
        <v>315</v>
      </c>
      <c r="C301" s="6" t="s">
        <v>172</v>
      </c>
      <c r="D301" s="11">
        <v>5900</v>
      </c>
      <c r="E301" s="24">
        <f t="shared" si="7"/>
        <v>231.37254901960785</v>
      </c>
      <c r="F301" s="99"/>
      <c r="G301" s="9"/>
      <c r="H301" s="9"/>
      <c r="M301" s="5"/>
    </row>
    <row r="302" spans="1:13" s="1" customFormat="1" ht="13.5">
      <c r="A302" s="15"/>
      <c r="B302" s="36" t="s">
        <v>316</v>
      </c>
      <c r="C302" s="6" t="s">
        <v>173</v>
      </c>
      <c r="D302" s="11">
        <v>5900</v>
      </c>
      <c r="E302" s="24">
        <f t="shared" si="7"/>
        <v>231.37254901960785</v>
      </c>
      <c r="F302" s="99"/>
      <c r="G302" s="9"/>
      <c r="H302" s="9"/>
      <c r="M302" s="5"/>
    </row>
    <row r="303" spans="1:13" s="1" customFormat="1" ht="13.5">
      <c r="A303" s="15"/>
      <c r="B303" s="36" t="s">
        <v>295</v>
      </c>
      <c r="C303" s="6" t="s">
        <v>174</v>
      </c>
      <c r="D303" s="11">
        <v>2400</v>
      </c>
      <c r="E303" s="24">
        <f t="shared" si="7"/>
        <v>94.11764705882354</v>
      </c>
      <c r="F303" s="99"/>
      <c r="G303" s="9"/>
      <c r="H303" s="9"/>
      <c r="M303" s="5"/>
    </row>
    <row r="304" spans="1:13" s="1" customFormat="1" ht="13.5">
      <c r="A304" s="15"/>
      <c r="B304" s="36" t="s">
        <v>336</v>
      </c>
      <c r="C304" s="6" t="s">
        <v>175</v>
      </c>
      <c r="D304" s="11">
        <v>1800</v>
      </c>
      <c r="E304" s="24">
        <f t="shared" si="7"/>
        <v>70.58823529411765</v>
      </c>
      <c r="F304" s="99"/>
      <c r="G304" s="9"/>
      <c r="H304" s="9"/>
      <c r="M304" s="5"/>
    </row>
    <row r="305" spans="1:13" s="1" customFormat="1" ht="13.5">
      <c r="A305" s="15"/>
      <c r="B305" s="42" t="s">
        <v>337</v>
      </c>
      <c r="C305" s="6" t="s">
        <v>176</v>
      </c>
      <c r="D305" s="11">
        <v>5900</v>
      </c>
      <c r="E305" s="24">
        <f t="shared" si="7"/>
        <v>231.37254901960785</v>
      </c>
      <c r="F305" s="99"/>
      <c r="G305" s="9"/>
      <c r="H305" s="9"/>
      <c r="M305" s="5"/>
    </row>
    <row r="306" spans="1:13" s="1" customFormat="1" ht="13.5">
      <c r="A306" s="15"/>
      <c r="B306" s="37" t="s">
        <v>338</v>
      </c>
      <c r="C306" s="6" t="s">
        <v>177</v>
      </c>
      <c r="D306" s="11">
        <v>7900</v>
      </c>
      <c r="E306" s="24">
        <f t="shared" si="7"/>
        <v>309.80392156862746</v>
      </c>
      <c r="F306" s="99"/>
      <c r="G306" s="9"/>
      <c r="H306" s="9"/>
      <c r="M306" s="5"/>
    </row>
    <row r="307" spans="1:13" s="1" customFormat="1" ht="13.5">
      <c r="A307" s="15"/>
      <c r="B307" s="37" t="s">
        <v>339</v>
      </c>
      <c r="C307" s="6" t="s">
        <v>178</v>
      </c>
      <c r="D307" s="11">
        <v>4100</v>
      </c>
      <c r="E307" s="24">
        <f t="shared" si="7"/>
        <v>160.7843137254902</v>
      </c>
      <c r="F307" s="99"/>
      <c r="G307" s="9"/>
      <c r="H307" s="9"/>
      <c r="M307" s="5"/>
    </row>
    <row r="308" spans="1:13" s="1" customFormat="1" ht="13.5">
      <c r="A308" s="15"/>
      <c r="B308" s="37" t="s">
        <v>340</v>
      </c>
      <c r="C308" s="6" t="s">
        <v>179</v>
      </c>
      <c r="D308" s="11">
        <v>2100</v>
      </c>
      <c r="E308" s="24">
        <f t="shared" si="7"/>
        <v>82.3529411764706</v>
      </c>
      <c r="F308" s="99"/>
      <c r="G308" s="9"/>
      <c r="H308" s="9"/>
      <c r="M308" s="5"/>
    </row>
    <row r="309" spans="1:13" s="1" customFormat="1" ht="13.5">
      <c r="A309" s="15"/>
      <c r="B309" s="37" t="s">
        <v>341</v>
      </c>
      <c r="C309" s="6" t="s">
        <v>180</v>
      </c>
      <c r="D309" s="11">
        <v>2600</v>
      </c>
      <c r="E309" s="24">
        <f t="shared" si="7"/>
        <v>101.96078431372548</v>
      </c>
      <c r="F309" s="99"/>
      <c r="G309" s="9"/>
      <c r="H309" s="9"/>
      <c r="M309" s="5"/>
    </row>
    <row r="310" spans="1:13" s="1" customFormat="1" ht="13.5">
      <c r="A310" s="15"/>
      <c r="B310" s="37" t="s">
        <v>342</v>
      </c>
      <c r="C310" s="6" t="s">
        <v>181</v>
      </c>
      <c r="D310" s="11">
        <v>6400</v>
      </c>
      <c r="E310" s="24">
        <f t="shared" si="7"/>
        <v>250.98039215686273</v>
      </c>
      <c r="F310" s="99"/>
      <c r="G310" s="9"/>
      <c r="H310" s="9"/>
      <c r="M310" s="5"/>
    </row>
    <row r="311" spans="1:13" s="1" customFormat="1" ht="13.5">
      <c r="A311" s="15"/>
      <c r="B311" s="37" t="s">
        <v>343</v>
      </c>
      <c r="C311" s="6" t="s">
        <v>182</v>
      </c>
      <c r="D311" s="11">
        <v>12400</v>
      </c>
      <c r="E311" s="24">
        <f t="shared" si="7"/>
        <v>486.27450980392155</v>
      </c>
      <c r="F311" s="99"/>
      <c r="G311" s="9"/>
      <c r="H311" s="9"/>
      <c r="M311" s="5"/>
    </row>
    <row r="312" spans="1:13" s="1" customFormat="1" ht="13.5">
      <c r="A312" s="15"/>
      <c r="B312" s="37" t="s">
        <v>344</v>
      </c>
      <c r="C312" s="6" t="s">
        <v>183</v>
      </c>
      <c r="D312" s="11">
        <v>800</v>
      </c>
      <c r="E312" s="24">
        <f t="shared" si="7"/>
        <v>31.372549019607842</v>
      </c>
      <c r="F312" s="99"/>
      <c r="G312" s="9"/>
      <c r="H312" s="9"/>
      <c r="M312" s="5"/>
    </row>
    <row r="313" spans="1:13" s="1" customFormat="1" ht="13.5">
      <c r="A313" s="15"/>
      <c r="B313" s="37" t="s">
        <v>345</v>
      </c>
      <c r="C313" s="6" t="s">
        <v>184</v>
      </c>
      <c r="D313" s="11">
        <v>2600</v>
      </c>
      <c r="E313" s="24">
        <f t="shared" si="7"/>
        <v>101.96078431372548</v>
      </c>
      <c r="F313" s="99"/>
      <c r="G313" s="9"/>
      <c r="H313" s="9"/>
      <c r="M313" s="5"/>
    </row>
    <row r="314" spans="1:13" s="1" customFormat="1" ht="13.5">
      <c r="A314" s="15"/>
      <c r="B314" s="37" t="s">
        <v>346</v>
      </c>
      <c r="C314" s="6" t="s">
        <v>185</v>
      </c>
      <c r="D314" s="11">
        <v>5900</v>
      </c>
      <c r="E314" s="24">
        <f t="shared" si="7"/>
        <v>231.37254901960785</v>
      </c>
      <c r="F314" s="99"/>
      <c r="G314" s="9"/>
      <c r="H314" s="9"/>
      <c r="M314" s="5"/>
    </row>
    <row r="315" spans="1:13" s="1" customFormat="1" ht="13.5">
      <c r="A315" s="15"/>
      <c r="B315" s="42" t="s">
        <v>347</v>
      </c>
      <c r="C315" s="6" t="s">
        <v>186</v>
      </c>
      <c r="D315" s="11">
        <v>3600</v>
      </c>
      <c r="E315" s="24">
        <f t="shared" si="7"/>
        <v>141.1764705882353</v>
      </c>
      <c r="F315" s="99"/>
      <c r="G315" s="9"/>
      <c r="H315" s="9"/>
      <c r="M315" s="5"/>
    </row>
    <row r="316" spans="1:13" s="1" customFormat="1" ht="13.5">
      <c r="A316" s="15"/>
      <c r="B316" s="42" t="s">
        <v>348</v>
      </c>
      <c r="C316" s="6" t="s">
        <v>187</v>
      </c>
      <c r="D316" s="11">
        <v>15900</v>
      </c>
      <c r="E316" s="24">
        <f t="shared" si="7"/>
        <v>623.5294117647059</v>
      </c>
      <c r="F316" s="99"/>
      <c r="G316" s="9"/>
      <c r="H316" s="9"/>
      <c r="M316" s="5"/>
    </row>
    <row r="317" spans="1:13" ht="13.5">
      <c r="A317" s="15"/>
      <c r="B317" s="37" t="s">
        <v>388</v>
      </c>
      <c r="C317" s="6" t="s">
        <v>188</v>
      </c>
      <c r="D317" s="11">
        <v>17900</v>
      </c>
      <c r="E317" s="24">
        <f t="shared" si="7"/>
        <v>701.9607843137255</v>
      </c>
      <c r="M317" s="5"/>
    </row>
    <row r="318" spans="1:13" ht="13.5">
      <c r="A318" s="15"/>
      <c r="B318" s="37"/>
      <c r="C318" s="6"/>
      <c r="D318" s="11"/>
      <c r="M318" s="5"/>
    </row>
    <row r="319" spans="1:13" ht="13.5">
      <c r="A319" s="86"/>
      <c r="B319" s="87"/>
      <c r="C319" s="88"/>
      <c r="D319" s="89"/>
      <c r="M319" s="5"/>
    </row>
    <row r="320" spans="1:13" s="1" customFormat="1" ht="17.25">
      <c r="A320" s="21" t="s">
        <v>452</v>
      </c>
      <c r="B320" s="41"/>
      <c r="C320" s="19"/>
      <c r="D320" s="11"/>
      <c r="E320" s="24"/>
      <c r="F320" s="99"/>
      <c r="G320" s="9"/>
      <c r="H320" s="9"/>
      <c r="M320" s="5"/>
    </row>
    <row r="321" spans="1:13" s="1" customFormat="1" ht="13.5">
      <c r="A321" s="10"/>
      <c r="B321" s="42" t="s">
        <v>421</v>
      </c>
      <c r="C321" s="19" t="s">
        <v>165</v>
      </c>
      <c r="D321" s="11">
        <v>276600</v>
      </c>
      <c r="E321" s="24">
        <f t="shared" si="7"/>
        <v>10847.058823529413</v>
      </c>
      <c r="F321" s="99"/>
      <c r="G321" s="9"/>
      <c r="H321" s="9"/>
      <c r="M321" s="5"/>
    </row>
    <row r="322" spans="1:13" s="1" customFormat="1" ht="13.5">
      <c r="A322" s="15"/>
      <c r="B322" s="1" t="s">
        <v>477</v>
      </c>
      <c r="C322" s="19"/>
      <c r="D322" s="11"/>
      <c r="E322" s="24"/>
      <c r="F322" s="99"/>
      <c r="G322" s="9"/>
      <c r="H322" s="9"/>
      <c r="M322" s="5"/>
    </row>
    <row r="323" spans="1:13" s="1" customFormat="1" ht="13.5">
      <c r="A323" s="18" t="s">
        <v>237</v>
      </c>
      <c r="B323" s="41"/>
      <c r="C323" s="19"/>
      <c r="D323" s="11"/>
      <c r="E323" s="24"/>
      <c r="F323" s="99"/>
      <c r="G323" s="9"/>
      <c r="H323" s="9"/>
      <c r="M323" s="5"/>
    </row>
    <row r="324" spans="1:13" s="1" customFormat="1" ht="13.5">
      <c r="A324" s="18"/>
      <c r="B324" s="42" t="s">
        <v>480</v>
      </c>
      <c r="C324" s="19" t="s">
        <v>475</v>
      </c>
      <c r="D324" s="11">
        <v>4000</v>
      </c>
      <c r="E324" s="24">
        <f t="shared" si="7"/>
        <v>156.86274509803923</v>
      </c>
      <c r="F324" s="99"/>
      <c r="G324" s="9"/>
      <c r="H324" s="9"/>
      <c r="M324" s="5"/>
    </row>
    <row r="325" spans="1:13" s="1" customFormat="1" ht="13.5">
      <c r="A325" s="18"/>
      <c r="B325" s="42" t="s">
        <v>476</v>
      </c>
      <c r="C325" s="19" t="s">
        <v>474</v>
      </c>
      <c r="D325" s="11">
        <v>9400</v>
      </c>
      <c r="E325" s="24">
        <f t="shared" si="7"/>
        <v>368.62745098039215</v>
      </c>
      <c r="F325" s="99"/>
      <c r="G325" s="9"/>
      <c r="H325" s="9"/>
      <c r="M325" s="5"/>
    </row>
    <row r="326" spans="1:13" s="1" customFormat="1" ht="13.5">
      <c r="A326" s="18"/>
      <c r="B326" s="42"/>
      <c r="C326" s="19"/>
      <c r="D326" s="11"/>
      <c r="E326" s="24"/>
      <c r="F326" s="99"/>
      <c r="G326" s="9"/>
      <c r="H326" s="9"/>
      <c r="M326" s="5"/>
    </row>
    <row r="327" spans="1:13" s="1" customFormat="1" ht="13.5">
      <c r="A327" s="15"/>
      <c r="B327" s="37"/>
      <c r="C327" s="6"/>
      <c r="D327" s="11"/>
      <c r="E327" s="24"/>
      <c r="F327" s="99"/>
      <c r="G327" s="9"/>
      <c r="H327" s="9"/>
      <c r="M327" s="5"/>
    </row>
    <row r="328" spans="1:13" ht="17.25">
      <c r="A328" s="17" t="s">
        <v>245</v>
      </c>
      <c r="B328" s="35"/>
      <c r="C328" s="6"/>
      <c r="D328" s="11"/>
      <c r="F328" s="99"/>
      <c r="G328" s="97"/>
      <c r="M328" s="5"/>
    </row>
    <row r="329" spans="1:13" ht="13.5">
      <c r="A329" s="14"/>
      <c r="B329" s="36" t="s">
        <v>34</v>
      </c>
      <c r="C329" s="6" t="s">
        <v>92</v>
      </c>
      <c r="D329" s="11">
        <v>69999</v>
      </c>
      <c r="E329" s="24">
        <f>SUM(D329)/25.5</f>
        <v>2745.0588235294117</v>
      </c>
      <c r="F329" s="99"/>
      <c r="G329" s="97"/>
      <c r="M329" s="5"/>
    </row>
    <row r="330" spans="1:13" ht="13.5">
      <c r="A330" s="18" t="s">
        <v>237</v>
      </c>
      <c r="B330" s="35"/>
      <c r="C330" s="6"/>
      <c r="D330" s="11"/>
      <c r="F330" s="99"/>
      <c r="G330" s="97"/>
      <c r="M330" s="5"/>
    </row>
    <row r="331" spans="1:13" ht="13.5">
      <c r="A331" s="14"/>
      <c r="B331" s="36" t="s">
        <v>297</v>
      </c>
      <c r="C331" s="6" t="s">
        <v>112</v>
      </c>
      <c r="D331" s="11">
        <v>6999</v>
      </c>
      <c r="E331" s="24">
        <f>SUM(D331)/25.5</f>
        <v>274.47058823529414</v>
      </c>
      <c r="M331" s="5"/>
    </row>
    <row r="332" spans="1:13" s="28" customFormat="1" ht="13.5">
      <c r="A332" s="26"/>
      <c r="B332" s="50" t="s">
        <v>458</v>
      </c>
      <c r="C332" s="6" t="s">
        <v>141</v>
      </c>
      <c r="D332" s="93">
        <v>9999</v>
      </c>
      <c r="E332" s="24">
        <f>SUM(D332)/25.5</f>
        <v>392.11764705882354</v>
      </c>
      <c r="F332" s="101"/>
      <c r="M332" s="5"/>
    </row>
    <row r="333" spans="1:13" ht="13.5">
      <c r="A333" s="14"/>
      <c r="B333" s="37" t="s">
        <v>295</v>
      </c>
      <c r="C333" s="6" t="s">
        <v>216</v>
      </c>
      <c r="D333" s="11">
        <v>1000</v>
      </c>
      <c r="E333" s="24">
        <f>SUM(D333)/25.5</f>
        <v>39.21568627450981</v>
      </c>
      <c r="F333" s="99"/>
      <c r="G333" s="97"/>
      <c r="M333" s="5"/>
    </row>
    <row r="334" spans="1:13" ht="13.5">
      <c r="A334" s="14"/>
      <c r="B334" s="37" t="s">
        <v>333</v>
      </c>
      <c r="C334" s="6" t="s">
        <v>143</v>
      </c>
      <c r="D334" s="11">
        <v>9999</v>
      </c>
      <c r="E334" s="24">
        <f>SUM(D334)/25.5</f>
        <v>392.11764705882354</v>
      </c>
      <c r="F334" s="99"/>
      <c r="G334" s="97"/>
      <c r="M334" s="5"/>
    </row>
    <row r="335" spans="1:13" ht="13.5">
      <c r="A335" s="14"/>
      <c r="B335" s="37"/>
      <c r="C335" s="6"/>
      <c r="D335" s="11"/>
      <c r="F335" s="99"/>
      <c r="G335" s="97"/>
      <c r="M335" s="5"/>
    </row>
    <row r="336" spans="1:13" ht="13.5">
      <c r="A336" s="14"/>
      <c r="B336" s="87"/>
      <c r="C336" s="88"/>
      <c r="D336" s="89"/>
      <c r="E336" s="96"/>
      <c r="F336" s="99"/>
      <c r="G336" s="30"/>
      <c r="M336" s="5"/>
    </row>
    <row r="337" spans="1:13" s="110" customFormat="1" ht="17.25">
      <c r="A337" s="31" t="s">
        <v>513</v>
      </c>
      <c r="B337" s="37"/>
      <c r="C337" s="6"/>
      <c r="D337" s="11"/>
      <c r="E337" s="104"/>
      <c r="F337" s="107"/>
      <c r="G337" s="134"/>
      <c r="H337" s="134"/>
      <c r="M337" s="106"/>
    </row>
    <row r="338" spans="1:13" s="110" customFormat="1" ht="13.5">
      <c r="A338" s="18"/>
      <c r="B338" s="36" t="s">
        <v>514</v>
      </c>
      <c r="C338" s="6" t="s">
        <v>40</v>
      </c>
      <c r="D338" s="11">
        <v>13999</v>
      </c>
      <c r="E338" s="104"/>
      <c r="F338" s="107"/>
      <c r="G338" s="135"/>
      <c r="M338" s="106"/>
    </row>
    <row r="339" spans="1:13" s="110" customFormat="1" ht="13.5">
      <c r="A339" s="52"/>
      <c r="B339" s="36" t="s">
        <v>515</v>
      </c>
      <c r="C339" s="6"/>
      <c r="D339" s="11"/>
      <c r="E339" s="104">
        <f>SUM(D339)/25.5</f>
        <v>0</v>
      </c>
      <c r="F339" s="107"/>
      <c r="G339" s="135"/>
      <c r="M339" s="106"/>
    </row>
    <row r="340" spans="1:13" s="110" customFormat="1" ht="13.5">
      <c r="A340" s="18" t="s">
        <v>237</v>
      </c>
      <c r="B340" s="36"/>
      <c r="C340" s="6"/>
      <c r="D340" s="11"/>
      <c r="E340" s="104">
        <f>SUM(D340)/25.5</f>
        <v>0</v>
      </c>
      <c r="F340" s="105"/>
      <c r="M340" s="106"/>
    </row>
    <row r="341" spans="1:13" s="110" customFormat="1" ht="13.5">
      <c r="A341" s="15"/>
      <c r="B341" s="37" t="s">
        <v>295</v>
      </c>
      <c r="C341" s="6" t="s">
        <v>216</v>
      </c>
      <c r="D341" s="11">
        <v>1000</v>
      </c>
      <c r="E341" s="104"/>
      <c r="F341" s="105"/>
      <c r="G341" s="134"/>
      <c r="H341" s="134"/>
      <c r="M341" s="106"/>
    </row>
    <row r="342" spans="1:13" s="52" customFormat="1" ht="13.5">
      <c r="A342" s="15"/>
      <c r="B342" s="37"/>
      <c r="C342" s="6"/>
      <c r="D342" s="11"/>
      <c r="E342" s="133"/>
      <c r="F342" s="100"/>
      <c r="G342" s="9"/>
      <c r="H342" s="9"/>
      <c r="M342" s="5"/>
    </row>
    <row r="343" spans="1:13" s="52" customFormat="1" ht="13.5">
      <c r="A343" s="15"/>
      <c r="B343" s="37"/>
      <c r="C343" s="6"/>
      <c r="D343" s="11"/>
      <c r="E343" s="133"/>
      <c r="F343" s="100"/>
      <c r="G343" s="9"/>
      <c r="H343" s="9"/>
      <c r="M343" s="5"/>
    </row>
    <row r="344" spans="1:13" s="1" customFormat="1" ht="13.5">
      <c r="A344" s="15"/>
      <c r="B344" s="37"/>
      <c r="C344" s="6"/>
      <c r="D344" s="11"/>
      <c r="E344" s="24"/>
      <c r="F344" s="100"/>
      <c r="G344" s="9"/>
      <c r="H344" s="9"/>
      <c r="M344" s="5"/>
    </row>
    <row r="345" spans="1:13" s="1" customFormat="1" ht="13.5">
      <c r="A345" s="15"/>
      <c r="B345" s="37"/>
      <c r="C345" s="6"/>
      <c r="D345" s="11"/>
      <c r="E345" s="24"/>
      <c r="F345" s="100"/>
      <c r="G345" s="9"/>
      <c r="H345" s="9"/>
      <c r="M345" s="5"/>
    </row>
    <row r="346" spans="1:13" s="1" customFormat="1" ht="13.5">
      <c r="A346" s="15"/>
      <c r="B346" s="37"/>
      <c r="C346" s="6"/>
      <c r="D346" s="11"/>
      <c r="E346" s="24"/>
      <c r="F346" s="100"/>
      <c r="G346" s="9"/>
      <c r="H346" s="9"/>
      <c r="M346" s="5"/>
    </row>
    <row r="347" spans="1:13" s="1" customFormat="1" ht="13.5">
      <c r="A347" s="15"/>
      <c r="B347" s="37"/>
      <c r="C347" s="6"/>
      <c r="D347" s="11"/>
      <c r="E347" s="24"/>
      <c r="F347" s="100"/>
      <c r="G347" s="9"/>
      <c r="H347" s="9"/>
      <c r="M347" s="5"/>
    </row>
    <row r="348" spans="1:13" s="1" customFormat="1" ht="14.25">
      <c r="A348" s="15"/>
      <c r="B348" s="37"/>
      <c r="C348" s="6"/>
      <c r="D348" s="11"/>
      <c r="E348" s="24"/>
      <c r="F348" s="100"/>
      <c r="G348" s="9"/>
      <c r="H348" s="9"/>
      <c r="M348" s="5"/>
    </row>
    <row r="349" spans="1:13" ht="14.25">
      <c r="A349" s="14"/>
      <c r="B349" s="36"/>
      <c r="C349" s="6"/>
      <c r="D349" s="11"/>
      <c r="M349" s="5"/>
    </row>
    <row r="350" spans="1:13" ht="13.5">
      <c r="A350" s="33" t="s">
        <v>35</v>
      </c>
      <c r="B350" s="35"/>
      <c r="C350" s="6"/>
      <c r="D350" s="11"/>
      <c r="M350" s="5"/>
    </row>
    <row r="351" spans="1:13" ht="13.5">
      <c r="A351" s="16" t="s">
        <v>420</v>
      </c>
      <c r="B351" s="35"/>
      <c r="C351" s="6"/>
      <c r="D351" s="11"/>
      <c r="M351" s="5"/>
    </row>
    <row r="352" spans="1:4" ht="17.25">
      <c r="A352" s="3" t="s">
        <v>517</v>
      </c>
      <c r="D352" s="24" t="s">
        <v>493</v>
      </c>
    </row>
    <row r="353" spans="1:13" ht="12.75" customHeight="1">
      <c r="A353" s="3"/>
      <c r="C353" s="49" t="s">
        <v>39</v>
      </c>
      <c r="M353" s="54"/>
    </row>
    <row r="354" spans="1:13" ht="17.25">
      <c r="A354" s="13" t="s">
        <v>244</v>
      </c>
      <c r="B354" s="35"/>
      <c r="C354" s="6"/>
      <c r="D354" s="11"/>
      <c r="M354" s="5"/>
    </row>
    <row r="355" spans="1:13" ht="13.5">
      <c r="A355" s="14"/>
      <c r="B355" s="36" t="s">
        <v>7</v>
      </c>
      <c r="C355" s="6" t="s">
        <v>89</v>
      </c>
      <c r="D355" s="11">
        <v>49999</v>
      </c>
      <c r="E355" s="24">
        <f>SUM(D355)/25.5</f>
        <v>1960.7450980392157</v>
      </c>
      <c r="G355" s="30"/>
      <c r="M355" s="5"/>
    </row>
    <row r="356" spans="1:13" ht="13.5">
      <c r="A356" s="14"/>
      <c r="B356" s="36" t="s">
        <v>6</v>
      </c>
      <c r="C356" s="6" t="s">
        <v>90</v>
      </c>
      <c r="D356" s="11">
        <v>20999</v>
      </c>
      <c r="E356" s="24">
        <f>SUM(D356)/25.5</f>
        <v>823.4901960784314</v>
      </c>
      <c r="G356" s="30"/>
      <c r="M356" s="5"/>
    </row>
    <row r="357" spans="1:13" ht="13.5">
      <c r="A357" s="18" t="s">
        <v>237</v>
      </c>
      <c r="B357" s="35"/>
      <c r="C357" s="6"/>
      <c r="D357" s="11"/>
      <c r="F357" s="99"/>
      <c r="G357" s="30"/>
      <c r="M357" s="5"/>
    </row>
    <row r="358" spans="1:13" ht="13.5">
      <c r="A358" s="18"/>
      <c r="B358" s="36" t="s">
        <v>294</v>
      </c>
      <c r="C358" s="6" t="s">
        <v>113</v>
      </c>
      <c r="D358" s="11">
        <v>2000</v>
      </c>
      <c r="E358" s="24">
        <f>SUM(D358)/25.5</f>
        <v>78.43137254901961</v>
      </c>
      <c r="F358" s="99"/>
      <c r="G358" s="30"/>
      <c r="M358" s="5"/>
    </row>
    <row r="359" spans="1:13" ht="13.5">
      <c r="A359" s="14"/>
      <c r="B359" s="37" t="s">
        <v>295</v>
      </c>
      <c r="C359" s="6" t="s">
        <v>216</v>
      </c>
      <c r="D359" s="11">
        <v>1000</v>
      </c>
      <c r="E359" s="24">
        <f>SUM(D359)/25.5</f>
        <v>39.21568627450981</v>
      </c>
      <c r="F359" s="99"/>
      <c r="G359" s="30"/>
      <c r="M359" s="5"/>
    </row>
    <row r="360" spans="1:13" ht="13.5">
      <c r="A360" s="14"/>
      <c r="B360" s="36"/>
      <c r="C360" s="6"/>
      <c r="D360" s="11"/>
      <c r="F360" s="99"/>
      <c r="G360" s="30"/>
      <c r="M360" s="5"/>
    </row>
    <row r="361" spans="1:13" ht="17.25">
      <c r="A361" s="17" t="s">
        <v>459</v>
      </c>
      <c r="B361" s="35"/>
      <c r="C361" s="6"/>
      <c r="D361" s="11"/>
      <c r="F361" s="99"/>
      <c r="G361" s="30"/>
      <c r="M361" s="5"/>
    </row>
    <row r="362" spans="1:13" ht="13.5">
      <c r="A362" s="14"/>
      <c r="B362" s="36" t="s">
        <v>296</v>
      </c>
      <c r="C362" s="6" t="s">
        <v>91</v>
      </c>
      <c r="D362" s="11">
        <v>69999</v>
      </c>
      <c r="E362" s="24">
        <f>SUM(D362)/25.5</f>
        <v>2745.0588235294117</v>
      </c>
      <c r="F362" s="99"/>
      <c r="G362" s="30"/>
      <c r="M362" s="5"/>
    </row>
    <row r="363" spans="1:13" ht="13.5">
      <c r="A363" s="14"/>
      <c r="B363" s="36"/>
      <c r="C363" s="6"/>
      <c r="D363" s="11"/>
      <c r="F363" s="99"/>
      <c r="G363" s="30"/>
      <c r="M363" s="5"/>
    </row>
    <row r="364" spans="1:13" ht="17.25">
      <c r="A364" s="51" t="s">
        <v>437</v>
      </c>
      <c r="B364" s="35"/>
      <c r="C364" s="6"/>
      <c r="D364" s="15"/>
      <c r="M364" s="5"/>
    </row>
    <row r="365" spans="1:13" ht="13.5">
      <c r="A365" s="15"/>
      <c r="B365" s="78" t="s">
        <v>422</v>
      </c>
      <c r="C365" s="79" t="s">
        <v>423</v>
      </c>
      <c r="D365" s="80">
        <v>11999</v>
      </c>
      <c r="E365" s="24">
        <f aca="true" t="shared" si="8" ref="E365:E376">SUM(D365)/25.5</f>
        <v>470.54901960784315</v>
      </c>
      <c r="G365" s="30"/>
      <c r="M365" s="5"/>
    </row>
    <row r="366" spans="1:17" ht="13.5">
      <c r="A366" s="1"/>
      <c r="B366" s="82" t="s">
        <v>438</v>
      </c>
      <c r="C366" s="79"/>
      <c r="D366" s="80"/>
      <c r="G366" s="30"/>
      <c r="I366" s="83"/>
      <c r="J366"/>
      <c r="K366"/>
      <c r="L366" s="83"/>
      <c r="M366" s="5"/>
      <c r="N366" s="83"/>
      <c r="O366"/>
      <c r="P366"/>
      <c r="Q366" s="83"/>
    </row>
    <row r="367" spans="1:17" ht="13.5">
      <c r="A367" s="16"/>
      <c r="B367" s="81"/>
      <c r="C367" s="79"/>
      <c r="D367" s="80"/>
      <c r="G367" s="30"/>
      <c r="I367" s="83"/>
      <c r="J367"/>
      <c r="K367"/>
      <c r="L367" s="83"/>
      <c r="M367" s="5"/>
      <c r="N367" s="83"/>
      <c r="O367"/>
      <c r="P367"/>
      <c r="Q367" s="83"/>
    </row>
    <row r="368" spans="2:17" ht="13.5">
      <c r="B368" s="78" t="s">
        <v>424</v>
      </c>
      <c r="C368" s="79" t="s">
        <v>425</v>
      </c>
      <c r="D368" s="80">
        <v>19999</v>
      </c>
      <c r="E368" s="24">
        <f t="shared" si="8"/>
        <v>784.2745098039215</v>
      </c>
      <c r="G368" s="30"/>
      <c r="I368" s="83"/>
      <c r="J368"/>
      <c r="K368" s="83"/>
      <c r="L368"/>
      <c r="M368" s="5"/>
      <c r="N368" s="83"/>
      <c r="O368"/>
      <c r="P368" s="83"/>
      <c r="Q368"/>
    </row>
    <row r="369" spans="2:13" ht="14.25" customHeight="1">
      <c r="B369" s="82" t="s">
        <v>439</v>
      </c>
      <c r="C369" s="79"/>
      <c r="D369" s="80"/>
      <c r="G369" s="30"/>
      <c r="M369" s="5"/>
    </row>
    <row r="370" spans="1:13" ht="13.5">
      <c r="A370" s="14"/>
      <c r="B370" s="84"/>
      <c r="C370" s="79"/>
      <c r="D370" s="80"/>
      <c r="G370" s="30"/>
      <c r="M370" s="5"/>
    </row>
    <row r="371" spans="1:13" ht="13.5">
      <c r="A371" s="18" t="s">
        <v>426</v>
      </c>
      <c r="B371" s="85"/>
      <c r="C371" s="79"/>
      <c r="D371" s="80"/>
      <c r="G371" s="30"/>
      <c r="M371" s="5"/>
    </row>
    <row r="372" spans="1:13" ht="13.5">
      <c r="A372" s="14"/>
      <c r="B372" s="85" t="s">
        <v>427</v>
      </c>
      <c r="C372" s="79" t="s">
        <v>428</v>
      </c>
      <c r="D372" s="80">
        <v>2999</v>
      </c>
      <c r="E372" s="24">
        <f t="shared" si="8"/>
        <v>117.6078431372549</v>
      </c>
      <c r="G372" s="30"/>
      <c r="M372" s="5"/>
    </row>
    <row r="373" spans="1:13" ht="13.5">
      <c r="A373" s="14"/>
      <c r="B373" s="81" t="s">
        <v>429</v>
      </c>
      <c r="C373" s="79" t="s">
        <v>430</v>
      </c>
      <c r="D373" s="80">
        <v>999</v>
      </c>
      <c r="E373" s="24">
        <f t="shared" si="8"/>
        <v>39.1764705882353</v>
      </c>
      <c r="G373" s="30"/>
      <c r="M373" s="5"/>
    </row>
    <row r="374" spans="1:13" ht="13.5">
      <c r="A374" s="14"/>
      <c r="B374" s="81" t="s">
        <v>431</v>
      </c>
      <c r="C374" s="79" t="s">
        <v>432</v>
      </c>
      <c r="D374" s="80">
        <v>999</v>
      </c>
      <c r="E374" s="24">
        <f t="shared" si="8"/>
        <v>39.1764705882353</v>
      </c>
      <c r="G374" s="30"/>
      <c r="M374" s="5"/>
    </row>
    <row r="375" spans="1:13" ht="13.5">
      <c r="A375" s="14"/>
      <c r="B375" s="81" t="s">
        <v>433</v>
      </c>
      <c r="C375" s="79" t="s">
        <v>434</v>
      </c>
      <c r="D375" s="80">
        <v>399</v>
      </c>
      <c r="E375" s="24">
        <f t="shared" si="8"/>
        <v>15.647058823529411</v>
      </c>
      <c r="G375" s="30"/>
      <c r="M375" s="5"/>
    </row>
    <row r="376" spans="1:13" ht="13.5">
      <c r="A376" s="14"/>
      <c r="B376" s="81" t="s">
        <v>435</v>
      </c>
      <c r="C376" s="79" t="s">
        <v>436</v>
      </c>
      <c r="D376" s="80">
        <v>999</v>
      </c>
      <c r="E376" s="24">
        <f t="shared" si="8"/>
        <v>39.1764705882353</v>
      </c>
      <c r="G376" s="30"/>
      <c r="M376" s="5"/>
    </row>
    <row r="377" spans="1:13" ht="13.5">
      <c r="A377" s="14"/>
      <c r="B377" s="37"/>
      <c r="C377" s="6"/>
      <c r="D377" s="11"/>
      <c r="M377" s="5"/>
    </row>
    <row r="378" spans="1:13" ht="17.25">
      <c r="A378" s="13" t="s">
        <v>239</v>
      </c>
      <c r="B378" s="35"/>
      <c r="C378" s="6"/>
      <c r="D378" s="11"/>
      <c r="M378" s="5"/>
    </row>
    <row r="379" spans="1:13" ht="13.5">
      <c r="A379" s="14"/>
      <c r="B379" s="36" t="s">
        <v>28</v>
      </c>
      <c r="C379" s="6" t="s">
        <v>42</v>
      </c>
      <c r="D379" s="11">
        <v>31999</v>
      </c>
      <c r="E379" s="24">
        <f>SUM(D379)/25.5</f>
        <v>1254.862745098039</v>
      </c>
      <c r="M379" s="5"/>
    </row>
    <row r="380" spans="1:13" ht="13.5">
      <c r="A380" s="16" t="s">
        <v>237</v>
      </c>
      <c r="B380" s="35"/>
      <c r="C380" s="6"/>
      <c r="D380" s="11"/>
      <c r="M380" s="5"/>
    </row>
    <row r="381" spans="1:13" ht="13.5">
      <c r="A381" s="14"/>
      <c r="B381" s="36" t="s">
        <v>271</v>
      </c>
      <c r="C381" s="6" t="s">
        <v>125</v>
      </c>
      <c r="D381" s="11">
        <v>0</v>
      </c>
      <c r="E381" s="24">
        <f aca="true" t="shared" si="9" ref="E381:E389">SUM(D381)/25.5</f>
        <v>0</v>
      </c>
      <c r="M381" s="5"/>
    </row>
    <row r="382" spans="1:13" ht="13.5">
      <c r="A382" s="14"/>
      <c r="B382" s="36" t="s">
        <v>272</v>
      </c>
      <c r="C382" s="6" t="s">
        <v>126</v>
      </c>
      <c r="D382" s="11">
        <v>500</v>
      </c>
      <c r="E382" s="24">
        <f t="shared" si="9"/>
        <v>19.607843137254903</v>
      </c>
      <c r="M382" s="5"/>
    </row>
    <row r="383" spans="1:13" ht="13.5">
      <c r="A383" s="14"/>
      <c r="B383" s="36" t="s">
        <v>358</v>
      </c>
      <c r="C383" s="6" t="s">
        <v>127</v>
      </c>
      <c r="D383" s="11">
        <v>1000</v>
      </c>
      <c r="E383" s="24">
        <f t="shared" si="9"/>
        <v>39.21568627450981</v>
      </c>
      <c r="M383" s="5"/>
    </row>
    <row r="384" spans="1:13" ht="13.5">
      <c r="A384" s="14"/>
      <c r="B384" s="36" t="s">
        <v>278</v>
      </c>
      <c r="C384" s="6" t="s">
        <v>45</v>
      </c>
      <c r="D384" s="11">
        <v>3000</v>
      </c>
      <c r="E384" s="24">
        <f t="shared" si="9"/>
        <v>117.6470588235294</v>
      </c>
      <c r="M384" s="5"/>
    </row>
    <row r="385" spans="1:13" ht="13.5">
      <c r="A385" s="14"/>
      <c r="B385" s="36" t="s">
        <v>269</v>
      </c>
      <c r="C385" s="6" t="s">
        <v>96</v>
      </c>
      <c r="D385" s="11">
        <v>0</v>
      </c>
      <c r="E385" s="24">
        <f t="shared" si="9"/>
        <v>0</v>
      </c>
      <c r="M385" s="5"/>
    </row>
    <row r="386" spans="1:13" ht="13.5">
      <c r="A386" s="14"/>
      <c r="B386" s="36" t="s">
        <v>270</v>
      </c>
      <c r="C386" s="6" t="s">
        <v>97</v>
      </c>
      <c r="D386" s="11">
        <v>1000</v>
      </c>
      <c r="E386" s="24">
        <f t="shared" si="9"/>
        <v>39.21568627450981</v>
      </c>
      <c r="M386" s="5"/>
    </row>
    <row r="387" spans="1:13" ht="13.5">
      <c r="A387" s="14"/>
      <c r="B387" s="36" t="s">
        <v>279</v>
      </c>
      <c r="C387" s="6" t="s">
        <v>46</v>
      </c>
      <c r="D387" s="11">
        <v>1500</v>
      </c>
      <c r="E387" s="24">
        <f t="shared" si="9"/>
        <v>58.8235294117647</v>
      </c>
      <c r="M387" s="5"/>
    </row>
    <row r="388" spans="1:13" ht="13.5">
      <c r="A388" s="14"/>
      <c r="B388" s="36" t="s">
        <v>280</v>
      </c>
      <c r="C388" s="6" t="s">
        <v>124</v>
      </c>
      <c r="D388" s="11">
        <v>1500</v>
      </c>
      <c r="E388" s="24">
        <f t="shared" si="9"/>
        <v>58.8235294117647</v>
      </c>
      <c r="M388" s="5"/>
    </row>
    <row r="389" spans="1:13" ht="13.5">
      <c r="A389" s="14"/>
      <c r="B389" s="36" t="s">
        <v>281</v>
      </c>
      <c r="C389" s="6" t="s">
        <v>128</v>
      </c>
      <c r="D389" s="11">
        <v>500</v>
      </c>
      <c r="E389" s="24">
        <f t="shared" si="9"/>
        <v>19.607843137254903</v>
      </c>
      <c r="M389" s="5"/>
    </row>
    <row r="390" spans="1:13" ht="13.5">
      <c r="A390" s="14"/>
      <c r="B390" s="36"/>
      <c r="C390" s="6"/>
      <c r="D390" s="11"/>
      <c r="M390" s="5"/>
    </row>
    <row r="391" spans="1:13" ht="17.25">
      <c r="A391" s="13" t="s">
        <v>243</v>
      </c>
      <c r="B391" s="35"/>
      <c r="C391" s="6"/>
      <c r="D391" s="11"/>
      <c r="M391" s="5"/>
    </row>
    <row r="392" spans="1:13" ht="13.5">
      <c r="A392" s="14"/>
      <c r="B392" s="36" t="s">
        <v>193</v>
      </c>
      <c r="C392" s="6" t="s">
        <v>194</v>
      </c>
      <c r="D392" s="11">
        <v>31999</v>
      </c>
      <c r="E392" s="24">
        <f aca="true" t="shared" si="10" ref="E392:E399">SUM(D392)/25.5</f>
        <v>1254.862745098039</v>
      </c>
      <c r="M392" s="5"/>
    </row>
    <row r="393" spans="1:13" ht="13.5">
      <c r="A393" s="16" t="s">
        <v>237</v>
      </c>
      <c r="B393" s="35"/>
      <c r="C393" s="6"/>
      <c r="D393" s="11"/>
      <c r="E393" s="24">
        <f t="shared" si="10"/>
        <v>0</v>
      </c>
      <c r="M393" s="5"/>
    </row>
    <row r="394" spans="1:13" ht="13.5">
      <c r="A394" s="16"/>
      <c r="B394" s="36" t="s">
        <v>290</v>
      </c>
      <c r="C394" s="6" t="s">
        <v>195</v>
      </c>
      <c r="D394" s="11">
        <v>1000</v>
      </c>
      <c r="E394" s="24">
        <f t="shared" si="10"/>
        <v>39.21568627450981</v>
      </c>
      <c r="M394" s="5"/>
    </row>
    <row r="395" spans="1:13" ht="13.5">
      <c r="A395" s="16"/>
      <c r="B395" s="36" t="s">
        <v>291</v>
      </c>
      <c r="C395" s="6" t="s">
        <v>196</v>
      </c>
      <c r="D395" s="11">
        <v>2000</v>
      </c>
      <c r="E395" s="24">
        <f t="shared" si="10"/>
        <v>78.43137254901961</v>
      </c>
      <c r="M395" s="5"/>
    </row>
    <row r="396" spans="1:13" ht="13.5">
      <c r="A396" s="14"/>
      <c r="B396" s="36" t="s">
        <v>267</v>
      </c>
      <c r="C396" s="6" t="s">
        <v>197</v>
      </c>
      <c r="D396" s="11">
        <v>1500</v>
      </c>
      <c r="E396" s="24">
        <f t="shared" si="10"/>
        <v>58.8235294117647</v>
      </c>
      <c r="M396" s="5"/>
    </row>
    <row r="397" spans="1:13" ht="13.5">
      <c r="A397" s="14"/>
      <c r="B397" s="36" t="s">
        <v>269</v>
      </c>
      <c r="C397" s="6" t="s">
        <v>198</v>
      </c>
      <c r="D397" s="11">
        <v>0</v>
      </c>
      <c r="E397" s="24">
        <f t="shared" si="10"/>
        <v>0</v>
      </c>
      <c r="M397" s="5"/>
    </row>
    <row r="398" spans="1:13" ht="13.5">
      <c r="A398" s="14"/>
      <c r="B398" s="36" t="s">
        <v>292</v>
      </c>
      <c r="C398" s="6" t="s">
        <v>199</v>
      </c>
      <c r="D398" s="11">
        <v>1000</v>
      </c>
      <c r="E398" s="24">
        <f t="shared" si="10"/>
        <v>39.21568627450981</v>
      </c>
      <c r="M398" s="5"/>
    </row>
    <row r="399" spans="1:13" ht="13.5">
      <c r="A399" s="14"/>
      <c r="B399" s="36" t="s">
        <v>293</v>
      </c>
      <c r="C399" s="6" t="s">
        <v>200</v>
      </c>
      <c r="D399" s="11">
        <v>2000</v>
      </c>
      <c r="E399" s="24">
        <f t="shared" si="10"/>
        <v>78.43137254901961</v>
      </c>
      <c r="M399" s="5"/>
    </row>
    <row r="400" spans="1:13" ht="13.5">
      <c r="A400" s="14"/>
      <c r="B400" s="36"/>
      <c r="C400" s="6"/>
      <c r="D400" s="11"/>
      <c r="M400" s="5"/>
    </row>
    <row r="401" spans="1:13" ht="17.25">
      <c r="A401" s="13" t="s">
        <v>239</v>
      </c>
      <c r="B401" s="35"/>
      <c r="C401" s="6"/>
      <c r="D401" s="11"/>
      <c r="M401" s="5"/>
    </row>
    <row r="402" spans="1:13" ht="13.5">
      <c r="A402" s="14"/>
      <c r="B402" s="36" t="s">
        <v>29</v>
      </c>
      <c r="C402" s="6" t="s">
        <v>43</v>
      </c>
      <c r="D402" s="11">
        <v>32999</v>
      </c>
      <c r="E402" s="24">
        <f>SUM(D402)/25.5</f>
        <v>1294.078431372549</v>
      </c>
      <c r="M402" s="5"/>
    </row>
    <row r="403" spans="1:13" ht="13.5">
      <c r="A403" s="16" t="s">
        <v>237</v>
      </c>
      <c r="B403" s="35"/>
      <c r="C403" s="6"/>
      <c r="D403" s="11"/>
      <c r="M403" s="5"/>
    </row>
    <row r="404" spans="1:13" ht="13.5">
      <c r="A404" s="14"/>
      <c r="B404" s="36" t="s">
        <v>271</v>
      </c>
      <c r="C404" s="6" t="s">
        <v>125</v>
      </c>
      <c r="D404" s="11">
        <v>0</v>
      </c>
      <c r="E404" s="24">
        <f aca="true" t="shared" si="11" ref="E404:E412">SUM(D404)/25.5</f>
        <v>0</v>
      </c>
      <c r="M404" s="5"/>
    </row>
    <row r="405" spans="1:13" ht="13.5">
      <c r="A405" s="14"/>
      <c r="B405" s="36" t="s">
        <v>272</v>
      </c>
      <c r="C405" s="6" t="s">
        <v>126</v>
      </c>
      <c r="D405" s="11">
        <v>500</v>
      </c>
      <c r="E405" s="24">
        <f t="shared" si="11"/>
        <v>19.607843137254903</v>
      </c>
      <c r="M405" s="5"/>
    </row>
    <row r="406" spans="1:13" ht="13.5">
      <c r="A406" s="14"/>
      <c r="B406" s="36" t="s">
        <v>358</v>
      </c>
      <c r="C406" s="6" t="s">
        <v>127</v>
      </c>
      <c r="D406" s="11">
        <v>1000</v>
      </c>
      <c r="E406" s="24">
        <f t="shared" si="11"/>
        <v>39.21568627450981</v>
      </c>
      <c r="M406" s="5"/>
    </row>
    <row r="407" spans="1:13" ht="13.5">
      <c r="A407" s="14"/>
      <c r="B407" s="36" t="s">
        <v>278</v>
      </c>
      <c r="C407" s="6" t="s">
        <v>45</v>
      </c>
      <c r="D407" s="11">
        <v>3000</v>
      </c>
      <c r="E407" s="24">
        <f t="shared" si="11"/>
        <v>117.6470588235294</v>
      </c>
      <c r="M407" s="5"/>
    </row>
    <row r="408" spans="1:13" ht="13.5">
      <c r="A408" s="14"/>
      <c r="B408" s="36" t="s">
        <v>269</v>
      </c>
      <c r="C408" s="6" t="s">
        <v>96</v>
      </c>
      <c r="D408" s="11">
        <v>0</v>
      </c>
      <c r="E408" s="24">
        <f t="shared" si="11"/>
        <v>0</v>
      </c>
      <c r="M408" s="5"/>
    </row>
    <row r="409" spans="1:13" ht="13.5">
      <c r="A409" s="14"/>
      <c r="B409" s="36" t="s">
        <v>270</v>
      </c>
      <c r="C409" s="6" t="s">
        <v>97</v>
      </c>
      <c r="D409" s="11">
        <v>1000</v>
      </c>
      <c r="E409" s="24">
        <f t="shared" si="11"/>
        <v>39.21568627450981</v>
      </c>
      <c r="M409" s="5"/>
    </row>
    <row r="410" spans="1:13" ht="13.5">
      <c r="A410" s="14"/>
      <c r="B410" s="36" t="s">
        <v>279</v>
      </c>
      <c r="C410" s="6" t="s">
        <v>46</v>
      </c>
      <c r="D410" s="11">
        <v>1500</v>
      </c>
      <c r="E410" s="24">
        <f t="shared" si="11"/>
        <v>58.8235294117647</v>
      </c>
      <c r="M410" s="5"/>
    </row>
    <row r="411" spans="1:13" ht="13.5">
      <c r="A411" s="14"/>
      <c r="B411" s="36" t="s">
        <v>280</v>
      </c>
      <c r="C411" s="6" t="s">
        <v>124</v>
      </c>
      <c r="D411" s="11">
        <v>1500</v>
      </c>
      <c r="E411" s="24">
        <f t="shared" si="11"/>
        <v>58.8235294117647</v>
      </c>
      <c r="M411" s="5"/>
    </row>
    <row r="412" spans="1:13" ht="13.5">
      <c r="A412" s="14"/>
      <c r="B412" s="36" t="s">
        <v>281</v>
      </c>
      <c r="C412" s="6" t="s">
        <v>128</v>
      </c>
      <c r="D412" s="11">
        <v>500</v>
      </c>
      <c r="E412" s="24">
        <f t="shared" si="11"/>
        <v>19.607843137254903</v>
      </c>
      <c r="M412" s="5"/>
    </row>
    <row r="413" spans="1:13" ht="13.5">
      <c r="A413" s="14"/>
      <c r="B413" s="36"/>
      <c r="C413" s="6"/>
      <c r="D413" s="11"/>
      <c r="M413" s="5"/>
    </row>
    <row r="414" spans="1:13" ht="17.25">
      <c r="A414" s="13" t="s">
        <v>240</v>
      </c>
      <c r="B414" s="35"/>
      <c r="C414" s="6"/>
      <c r="D414" s="11"/>
      <c r="M414" s="5"/>
    </row>
    <row r="415" spans="1:13" ht="13.5">
      <c r="A415" s="14"/>
      <c r="B415" s="36" t="s">
        <v>30</v>
      </c>
      <c r="C415" s="6" t="s">
        <v>145</v>
      </c>
      <c r="D415" s="11">
        <v>34999</v>
      </c>
      <c r="E415" s="24">
        <f>SUM(D415)/25.5</f>
        <v>1372.5098039215686</v>
      </c>
      <c r="M415" s="5"/>
    </row>
    <row r="416" spans="1:13" ht="13.5">
      <c r="A416" s="14"/>
      <c r="B416" s="36" t="s">
        <v>31</v>
      </c>
      <c r="C416" s="6" t="s">
        <v>146</v>
      </c>
      <c r="D416" s="11">
        <v>38999</v>
      </c>
      <c r="E416" s="24">
        <f>SUM(D416)/25.5</f>
        <v>1529.3725490196077</v>
      </c>
      <c r="M416" s="5"/>
    </row>
    <row r="417" spans="1:13" ht="13.5">
      <c r="A417" s="14"/>
      <c r="B417" s="36" t="s">
        <v>32</v>
      </c>
      <c r="C417" s="6" t="s">
        <v>147</v>
      </c>
      <c r="D417" s="11">
        <v>44999</v>
      </c>
      <c r="E417" s="24">
        <f>SUM(D417)/25.5</f>
        <v>1764.6666666666667</v>
      </c>
      <c r="M417" s="5"/>
    </row>
    <row r="418" spans="1:13" ht="13.5">
      <c r="A418" s="16" t="s">
        <v>237</v>
      </c>
      <c r="B418" s="35"/>
      <c r="C418" s="6"/>
      <c r="D418" s="11"/>
      <c r="M418" s="5"/>
    </row>
    <row r="419" spans="1:13" ht="13.5">
      <c r="A419" s="14"/>
      <c r="B419" s="36" t="s">
        <v>271</v>
      </c>
      <c r="C419" s="6" t="s">
        <v>125</v>
      </c>
      <c r="D419" s="11">
        <v>0</v>
      </c>
      <c r="E419" s="24">
        <f aca="true" t="shared" si="12" ref="E419:E429">SUM(D419)/25.5</f>
        <v>0</v>
      </c>
      <c r="M419" s="5"/>
    </row>
    <row r="420" spans="1:13" ht="13.5">
      <c r="A420" s="14"/>
      <c r="B420" s="36" t="s">
        <v>272</v>
      </c>
      <c r="C420" s="6" t="s">
        <v>126</v>
      </c>
      <c r="D420" s="11">
        <v>500</v>
      </c>
      <c r="E420" s="24">
        <f t="shared" si="12"/>
        <v>19.607843137254903</v>
      </c>
      <c r="M420" s="5"/>
    </row>
    <row r="421" spans="1:13" ht="13.5">
      <c r="A421" s="14"/>
      <c r="B421" s="36" t="s">
        <v>358</v>
      </c>
      <c r="C421" s="6" t="s">
        <v>127</v>
      </c>
      <c r="D421" s="11">
        <v>1000</v>
      </c>
      <c r="E421" s="24">
        <f t="shared" si="12"/>
        <v>39.21568627450981</v>
      </c>
      <c r="M421" s="5"/>
    </row>
    <row r="422" spans="1:13" ht="13.5">
      <c r="A422" s="14"/>
      <c r="B422" s="36" t="s">
        <v>278</v>
      </c>
      <c r="C422" s="6" t="s">
        <v>45</v>
      </c>
      <c r="D422" s="11">
        <v>3000</v>
      </c>
      <c r="E422" s="24">
        <f t="shared" si="12"/>
        <v>117.6470588235294</v>
      </c>
      <c r="M422" s="5"/>
    </row>
    <row r="423" spans="1:13" ht="13.5">
      <c r="A423" s="14"/>
      <c r="B423" s="36" t="s">
        <v>269</v>
      </c>
      <c r="C423" s="6" t="s">
        <v>96</v>
      </c>
      <c r="D423" s="11">
        <v>0</v>
      </c>
      <c r="E423" s="24">
        <f t="shared" si="12"/>
        <v>0</v>
      </c>
      <c r="M423" s="5"/>
    </row>
    <row r="424" spans="1:13" ht="13.5">
      <c r="A424" s="14"/>
      <c r="B424" s="36" t="s">
        <v>270</v>
      </c>
      <c r="C424" s="6" t="s">
        <v>97</v>
      </c>
      <c r="D424" s="11">
        <v>1000</v>
      </c>
      <c r="E424" s="24">
        <f t="shared" si="12"/>
        <v>39.21568627450981</v>
      </c>
      <c r="M424" s="5"/>
    </row>
    <row r="425" spans="1:13" ht="13.5">
      <c r="A425" s="14"/>
      <c r="B425" s="36" t="s">
        <v>279</v>
      </c>
      <c r="C425" s="6" t="s">
        <v>46</v>
      </c>
      <c r="D425" s="11">
        <v>1500</v>
      </c>
      <c r="E425" s="24">
        <f t="shared" si="12"/>
        <v>58.8235294117647</v>
      </c>
      <c r="M425" s="5"/>
    </row>
    <row r="426" spans="1:13" ht="13.5">
      <c r="A426" s="14"/>
      <c r="B426" s="36" t="s">
        <v>280</v>
      </c>
      <c r="C426" s="6" t="s">
        <v>124</v>
      </c>
      <c r="D426" s="11">
        <v>1500</v>
      </c>
      <c r="E426" s="24">
        <f t="shared" si="12"/>
        <v>58.8235294117647</v>
      </c>
      <c r="M426" s="5"/>
    </row>
    <row r="427" spans="1:13" ht="13.5">
      <c r="A427" s="14"/>
      <c r="B427" s="36" t="s">
        <v>281</v>
      </c>
      <c r="C427" s="6" t="s">
        <v>128</v>
      </c>
      <c r="D427" s="11">
        <v>500</v>
      </c>
      <c r="E427" s="24">
        <f t="shared" si="12"/>
        <v>19.607843137254903</v>
      </c>
      <c r="M427" s="5"/>
    </row>
    <row r="428" spans="1:13" ht="15.75" customHeight="1">
      <c r="A428" s="14"/>
      <c r="B428" s="36" t="s">
        <v>282</v>
      </c>
      <c r="C428" s="6" t="s">
        <v>129</v>
      </c>
      <c r="D428" s="11">
        <v>2000</v>
      </c>
      <c r="E428" s="24">
        <f t="shared" si="12"/>
        <v>78.43137254901961</v>
      </c>
      <c r="M428" s="5"/>
    </row>
    <row r="429" spans="1:13" ht="15.75" customHeight="1">
      <c r="A429" s="14"/>
      <c r="B429" s="36" t="s">
        <v>283</v>
      </c>
      <c r="C429" s="6" t="s">
        <v>130</v>
      </c>
      <c r="D429" s="11">
        <v>8000</v>
      </c>
      <c r="E429" s="24">
        <f t="shared" si="12"/>
        <v>313.72549019607845</v>
      </c>
      <c r="M429" s="5"/>
    </row>
    <row r="430" spans="1:13" ht="13.5">
      <c r="A430" s="14"/>
      <c r="B430" s="36"/>
      <c r="C430" s="6"/>
      <c r="D430" s="11"/>
      <c r="M430" s="5"/>
    </row>
    <row r="431" spans="1:13" ht="13.5">
      <c r="A431" s="14"/>
      <c r="B431" s="36"/>
      <c r="C431" s="6"/>
      <c r="D431" s="11"/>
      <c r="M431" s="5"/>
    </row>
    <row r="432" spans="1:13" ht="13.5">
      <c r="A432" s="14"/>
      <c r="B432" s="36"/>
      <c r="C432" s="6"/>
      <c r="D432" s="11"/>
      <c r="M432" s="5"/>
    </row>
    <row r="433" spans="1:13" ht="14.25">
      <c r="A433" s="14"/>
      <c r="B433" s="36"/>
      <c r="C433" s="6"/>
      <c r="D433" s="11"/>
      <c r="M433" s="5"/>
    </row>
    <row r="434" spans="1:13" ht="14.25">
      <c r="A434" s="14"/>
      <c r="B434" s="36"/>
      <c r="C434" s="6"/>
      <c r="D434" s="11"/>
      <c r="M434" s="5"/>
    </row>
    <row r="435" spans="1:13" ht="13.5">
      <c r="A435" s="33" t="s">
        <v>35</v>
      </c>
      <c r="B435" s="35"/>
      <c r="C435" s="6"/>
      <c r="D435" s="11"/>
      <c r="M435" s="5"/>
    </row>
    <row r="436" spans="1:13" ht="13.5">
      <c r="A436" s="16" t="s">
        <v>420</v>
      </c>
      <c r="B436" s="35"/>
      <c r="C436" s="6"/>
      <c r="D436" s="11"/>
      <c r="M436" s="5"/>
    </row>
    <row r="437" spans="1:4" ht="17.25">
      <c r="A437" s="3" t="s">
        <v>517</v>
      </c>
      <c r="D437" s="24" t="s">
        <v>493</v>
      </c>
    </row>
    <row r="438" spans="1:13" ht="12.75" customHeight="1">
      <c r="A438" s="3"/>
      <c r="C438" s="49" t="s">
        <v>39</v>
      </c>
      <c r="M438" s="54"/>
    </row>
    <row r="439" spans="1:13" ht="17.25">
      <c r="A439" s="13" t="s">
        <v>389</v>
      </c>
      <c r="B439" s="35"/>
      <c r="C439" s="6"/>
      <c r="D439" s="11"/>
      <c r="M439" s="5"/>
    </row>
    <row r="440" spans="1:13" ht="13.5">
      <c r="A440" s="14"/>
      <c r="B440" s="36" t="s">
        <v>0</v>
      </c>
      <c r="C440" s="6" t="s">
        <v>40</v>
      </c>
      <c r="D440" s="11">
        <v>7499</v>
      </c>
      <c r="E440" s="24">
        <f>SUM(D440)/25.5</f>
        <v>294.078431372549</v>
      </c>
      <c r="M440" s="5"/>
    </row>
    <row r="441" spans="1:13" ht="13.5">
      <c r="A441" s="16" t="s">
        <v>237</v>
      </c>
      <c r="B441" s="35"/>
      <c r="C441" s="6"/>
      <c r="D441" s="11"/>
      <c r="M441" s="5"/>
    </row>
    <row r="442" spans="1:13" ht="13.5">
      <c r="A442" s="14"/>
      <c r="B442" s="36" t="s">
        <v>267</v>
      </c>
      <c r="C442" s="6" t="s">
        <v>44</v>
      </c>
      <c r="D442" s="11">
        <v>1500</v>
      </c>
      <c r="E442" s="24">
        <f aca="true" t="shared" si="13" ref="E442:E448">SUM(D442)/25.5</f>
        <v>58.8235294117647</v>
      </c>
      <c r="M442" s="5"/>
    </row>
    <row r="443" spans="1:13" ht="13.5">
      <c r="A443" s="14"/>
      <c r="B443" s="36" t="s">
        <v>268</v>
      </c>
      <c r="C443" s="6" t="s">
        <v>95</v>
      </c>
      <c r="D443" s="11">
        <v>3000</v>
      </c>
      <c r="E443" s="24">
        <f t="shared" si="13"/>
        <v>117.6470588235294</v>
      </c>
      <c r="M443" s="5"/>
    </row>
    <row r="444" spans="1:13" ht="13.5">
      <c r="A444" s="14"/>
      <c r="B444" s="36" t="s">
        <v>269</v>
      </c>
      <c r="C444" s="6" t="s">
        <v>96</v>
      </c>
      <c r="D444" s="11">
        <v>500</v>
      </c>
      <c r="E444" s="24">
        <f t="shared" si="13"/>
        <v>19.607843137254903</v>
      </c>
      <c r="M444" s="5"/>
    </row>
    <row r="445" spans="1:13" ht="13.5">
      <c r="A445" s="14"/>
      <c r="B445" s="36" t="s">
        <v>270</v>
      </c>
      <c r="C445" s="6" t="s">
        <v>97</v>
      </c>
      <c r="D445" s="11">
        <v>1000</v>
      </c>
      <c r="E445" s="24">
        <f t="shared" si="13"/>
        <v>39.21568627450981</v>
      </c>
      <c r="M445" s="5"/>
    </row>
    <row r="446" spans="1:13" ht="13.5">
      <c r="A446" s="14"/>
      <c r="B446" s="36" t="s">
        <v>271</v>
      </c>
      <c r="C446" s="6" t="s">
        <v>98</v>
      </c>
      <c r="D446" s="11">
        <v>0</v>
      </c>
      <c r="E446" s="24">
        <f t="shared" si="13"/>
        <v>0</v>
      </c>
      <c r="M446" s="5"/>
    </row>
    <row r="447" spans="1:13" ht="13.5">
      <c r="A447" s="14"/>
      <c r="B447" s="36" t="s">
        <v>272</v>
      </c>
      <c r="C447" s="6" t="s">
        <v>99</v>
      </c>
      <c r="D447" s="11">
        <v>500</v>
      </c>
      <c r="E447" s="24">
        <f t="shared" si="13"/>
        <v>19.607843137254903</v>
      </c>
      <c r="M447" s="5"/>
    </row>
    <row r="448" spans="1:13" ht="13.5">
      <c r="A448" s="14"/>
      <c r="B448" s="36" t="s">
        <v>273</v>
      </c>
      <c r="C448" s="6" t="s">
        <v>100</v>
      </c>
      <c r="D448" s="11">
        <v>1000</v>
      </c>
      <c r="E448" s="24">
        <f t="shared" si="13"/>
        <v>39.21568627450981</v>
      </c>
      <c r="M448" s="5"/>
    </row>
    <row r="449" spans="1:13" ht="13.5">
      <c r="A449" s="14"/>
      <c r="B449" s="36"/>
      <c r="C449" s="6"/>
      <c r="D449" s="11"/>
      <c r="M449" s="5"/>
    </row>
    <row r="450" spans="1:13" ht="13.5">
      <c r="A450" s="14"/>
      <c r="B450" s="36"/>
      <c r="C450" s="6"/>
      <c r="D450" s="11"/>
      <c r="M450" s="5"/>
    </row>
    <row r="451" spans="1:13" ht="17.25">
      <c r="A451" s="13" t="s">
        <v>389</v>
      </c>
      <c r="B451" s="35"/>
      <c r="C451" s="6"/>
      <c r="D451" s="11"/>
      <c r="M451" s="5"/>
    </row>
    <row r="452" spans="1:13" ht="13.5">
      <c r="A452" s="14"/>
      <c r="B452" s="36" t="s">
        <v>1</v>
      </c>
      <c r="C452" s="6" t="s">
        <v>41</v>
      </c>
      <c r="D452" s="11">
        <v>8499</v>
      </c>
      <c r="E452" s="24">
        <f aca="true" t="shared" si="14" ref="E452:E460">SUM(D452)/25.5</f>
        <v>333.29411764705884</v>
      </c>
      <c r="M452" s="5"/>
    </row>
    <row r="453" spans="1:13" ht="13.5">
      <c r="A453" s="16" t="s">
        <v>237</v>
      </c>
      <c r="B453" s="35"/>
      <c r="C453" s="6"/>
      <c r="D453" s="11"/>
      <c r="M453" s="5"/>
    </row>
    <row r="454" spans="1:13" ht="13.5">
      <c r="A454" s="14"/>
      <c r="B454" s="36" t="s">
        <v>267</v>
      </c>
      <c r="C454" s="6" t="s">
        <v>44</v>
      </c>
      <c r="D454" s="11">
        <v>1500</v>
      </c>
      <c r="E454" s="24">
        <f t="shared" si="14"/>
        <v>58.8235294117647</v>
      </c>
      <c r="M454" s="5"/>
    </row>
    <row r="455" spans="1:13" ht="13.5">
      <c r="A455" s="14"/>
      <c r="B455" s="36" t="s">
        <v>268</v>
      </c>
      <c r="C455" s="6" t="s">
        <v>95</v>
      </c>
      <c r="D455" s="11">
        <v>3000</v>
      </c>
      <c r="E455" s="24">
        <f t="shared" si="14"/>
        <v>117.6470588235294</v>
      </c>
      <c r="M455" s="5"/>
    </row>
    <row r="456" spans="1:13" ht="13.5">
      <c r="A456" s="14"/>
      <c r="B456" s="36" t="s">
        <v>269</v>
      </c>
      <c r="C456" s="6" t="s">
        <v>96</v>
      </c>
      <c r="D456" s="11">
        <v>500</v>
      </c>
      <c r="E456" s="24">
        <f t="shared" si="14"/>
        <v>19.607843137254903</v>
      </c>
      <c r="M456" s="5"/>
    </row>
    <row r="457" spans="1:13" ht="13.5">
      <c r="A457" s="14"/>
      <c r="B457" s="36" t="s">
        <v>270</v>
      </c>
      <c r="C457" s="6" t="s">
        <v>97</v>
      </c>
      <c r="D457" s="11">
        <v>1000</v>
      </c>
      <c r="E457" s="24">
        <f t="shared" si="14"/>
        <v>39.21568627450981</v>
      </c>
      <c r="M457" s="5"/>
    </row>
    <row r="458" spans="1:13" ht="13.5">
      <c r="A458" s="14"/>
      <c r="B458" s="36" t="s">
        <v>271</v>
      </c>
      <c r="C458" s="6" t="s">
        <v>98</v>
      </c>
      <c r="D458" s="11">
        <v>0</v>
      </c>
      <c r="E458" s="24">
        <f t="shared" si="14"/>
        <v>0</v>
      </c>
      <c r="M458" s="5"/>
    </row>
    <row r="459" spans="1:13" ht="13.5">
      <c r="A459" s="14"/>
      <c r="B459" s="36" t="s">
        <v>272</v>
      </c>
      <c r="C459" s="6" t="s">
        <v>99</v>
      </c>
      <c r="D459" s="11">
        <v>500</v>
      </c>
      <c r="E459" s="24">
        <f t="shared" si="14"/>
        <v>19.607843137254903</v>
      </c>
      <c r="M459" s="5"/>
    </row>
    <row r="460" spans="1:13" ht="13.5">
      <c r="A460" s="14"/>
      <c r="B460" s="36" t="s">
        <v>273</v>
      </c>
      <c r="C460" s="6" t="s">
        <v>100</v>
      </c>
      <c r="D460" s="11">
        <v>1000</v>
      </c>
      <c r="E460" s="24">
        <f t="shared" si="14"/>
        <v>39.21568627450981</v>
      </c>
      <c r="M460" s="5"/>
    </row>
    <row r="461" spans="1:13" ht="17.25">
      <c r="A461" s="51"/>
      <c r="B461" s="35"/>
      <c r="C461" s="6"/>
      <c r="D461" s="11"/>
      <c r="M461" s="5"/>
    </row>
    <row r="462" spans="1:13" ht="13.5">
      <c r="A462" s="14"/>
      <c r="B462" s="37"/>
      <c r="C462" s="6"/>
      <c r="D462" s="11"/>
      <c r="M462" s="5"/>
    </row>
    <row r="463" spans="1:13" ht="17.25">
      <c r="A463" s="13" t="s">
        <v>242</v>
      </c>
      <c r="B463" s="35"/>
      <c r="C463" s="6"/>
      <c r="D463" s="11"/>
      <c r="M463" s="5"/>
    </row>
    <row r="464" spans="1:13" ht="13.5">
      <c r="A464" s="14"/>
      <c r="B464" s="36" t="s">
        <v>4</v>
      </c>
      <c r="C464" s="6" t="s">
        <v>103</v>
      </c>
      <c r="D464" s="11">
        <v>27999</v>
      </c>
      <c r="E464" s="24">
        <f>SUM(D464)/25.5</f>
        <v>1098</v>
      </c>
      <c r="M464" s="5"/>
    </row>
    <row r="465" spans="1:13" ht="13.5">
      <c r="A465" s="14"/>
      <c r="B465" s="36" t="s">
        <v>5</v>
      </c>
      <c r="C465" s="6" t="s">
        <v>104</v>
      </c>
      <c r="D465" s="11">
        <v>45999</v>
      </c>
      <c r="E465" s="24">
        <f>SUM(D465)/25.5</f>
        <v>1803.8823529411766</v>
      </c>
      <c r="M465" s="5"/>
    </row>
    <row r="466" spans="1:13" ht="13.5">
      <c r="A466" s="16" t="s">
        <v>237</v>
      </c>
      <c r="B466" s="35"/>
      <c r="C466" s="6"/>
      <c r="D466" s="11"/>
      <c r="M466" s="5"/>
    </row>
    <row r="467" spans="1:13" ht="13.5">
      <c r="A467" s="14"/>
      <c r="B467" s="36" t="s">
        <v>278</v>
      </c>
      <c r="C467" s="6" t="s">
        <v>131</v>
      </c>
      <c r="D467" s="11">
        <v>3000</v>
      </c>
      <c r="E467" s="24">
        <f aca="true" t="shared" si="15" ref="E467:E472">SUM(D467)/25.5</f>
        <v>117.6470588235294</v>
      </c>
      <c r="M467" s="5"/>
    </row>
    <row r="468" spans="1:13" ht="13.5">
      <c r="A468" s="14"/>
      <c r="B468" s="36" t="s">
        <v>269</v>
      </c>
      <c r="C468" s="6" t="s">
        <v>138</v>
      </c>
      <c r="D468" s="11">
        <v>500</v>
      </c>
      <c r="E468" s="24">
        <f t="shared" si="15"/>
        <v>19.607843137254903</v>
      </c>
      <c r="M468" s="5"/>
    </row>
    <row r="469" spans="1:13" ht="13.5">
      <c r="A469" s="14"/>
      <c r="B469" s="36" t="s">
        <v>286</v>
      </c>
      <c r="C469" s="6" t="s">
        <v>139</v>
      </c>
      <c r="D469" s="11">
        <v>0</v>
      </c>
      <c r="E469" s="24">
        <f t="shared" si="15"/>
        <v>0</v>
      </c>
      <c r="M469" s="5"/>
    </row>
    <row r="470" spans="1:13" ht="13.5">
      <c r="A470" s="14"/>
      <c r="B470" s="36" t="s">
        <v>287</v>
      </c>
      <c r="C470" s="6" t="s">
        <v>140</v>
      </c>
      <c r="D470" s="11">
        <v>3000</v>
      </c>
      <c r="E470" s="24">
        <f t="shared" si="15"/>
        <v>117.6470588235294</v>
      </c>
      <c r="M470" s="5"/>
    </row>
    <row r="471" spans="1:13" ht="13.5">
      <c r="A471" s="14"/>
      <c r="B471" s="36" t="s">
        <v>479</v>
      </c>
      <c r="C471" s="6" t="s">
        <v>491</v>
      </c>
      <c r="D471" s="11">
        <v>3000</v>
      </c>
      <c r="E471" s="24">
        <f t="shared" si="15"/>
        <v>117.6470588235294</v>
      </c>
      <c r="M471" s="5"/>
    </row>
    <row r="472" spans="1:13" ht="13.5">
      <c r="A472" s="14"/>
      <c r="B472" s="36" t="s">
        <v>478</v>
      </c>
      <c r="C472" s="6" t="s">
        <v>492</v>
      </c>
      <c r="D472" s="11">
        <v>5000</v>
      </c>
      <c r="E472" s="24">
        <f t="shared" si="15"/>
        <v>196.07843137254903</v>
      </c>
      <c r="M472" s="5"/>
    </row>
    <row r="474" spans="1:13" ht="17.25">
      <c r="A474" s="13" t="s">
        <v>241</v>
      </c>
      <c r="B474" s="35"/>
      <c r="C474" s="6"/>
      <c r="D474" s="11"/>
      <c r="M474" s="5"/>
    </row>
    <row r="475" spans="1:13" ht="13.5">
      <c r="A475" s="14"/>
      <c r="B475" s="36" t="s">
        <v>2</v>
      </c>
      <c r="C475" s="6" t="s">
        <v>101</v>
      </c>
      <c r="D475" s="11">
        <v>24999</v>
      </c>
      <c r="E475" s="24">
        <f>SUM(D475)/25.5</f>
        <v>980.3529411764706</v>
      </c>
      <c r="M475" s="5"/>
    </row>
    <row r="476" spans="1:13" ht="13.5">
      <c r="A476" s="14"/>
      <c r="B476" s="36" t="s">
        <v>3</v>
      </c>
      <c r="C476" s="6" t="s">
        <v>102</v>
      </c>
      <c r="D476" s="11">
        <v>39999</v>
      </c>
      <c r="E476" s="24">
        <f>SUM(D476)/25.5</f>
        <v>1568.5882352941176</v>
      </c>
      <c r="M476" s="5"/>
    </row>
    <row r="477" spans="1:13" ht="13.5">
      <c r="A477" s="16" t="s">
        <v>237</v>
      </c>
      <c r="B477" s="35"/>
      <c r="C477" s="6"/>
      <c r="D477" s="11"/>
      <c r="M477" s="5"/>
    </row>
    <row r="478" spans="1:13" ht="13.5">
      <c r="A478" s="14"/>
      <c r="B478" s="36" t="s">
        <v>278</v>
      </c>
      <c r="C478" s="6" t="s">
        <v>107</v>
      </c>
      <c r="D478" s="11">
        <v>3000</v>
      </c>
      <c r="E478" s="24">
        <f aca="true" t="shared" si="16" ref="E478:E484">SUM(D478)/25.5</f>
        <v>117.6470588235294</v>
      </c>
      <c r="M478" s="5"/>
    </row>
    <row r="479" spans="1:13" ht="13.5">
      <c r="A479" s="14"/>
      <c r="B479" s="36" t="s">
        <v>284</v>
      </c>
      <c r="C479" s="6" t="s">
        <v>132</v>
      </c>
      <c r="D479" s="11">
        <v>2500</v>
      </c>
      <c r="E479" s="24">
        <f t="shared" si="16"/>
        <v>98.03921568627452</v>
      </c>
      <c r="M479" s="5"/>
    </row>
    <row r="480" spans="1:13" ht="13.5">
      <c r="A480" s="14"/>
      <c r="B480" s="36" t="s">
        <v>269</v>
      </c>
      <c r="C480" s="6" t="s">
        <v>133</v>
      </c>
      <c r="D480" s="11">
        <v>500</v>
      </c>
      <c r="E480" s="24">
        <f t="shared" si="16"/>
        <v>19.607843137254903</v>
      </c>
      <c r="M480" s="5"/>
    </row>
    <row r="481" spans="1:13" ht="13.5">
      <c r="A481" s="14"/>
      <c r="B481" s="36" t="s">
        <v>285</v>
      </c>
      <c r="C481" s="6" t="s">
        <v>134</v>
      </c>
      <c r="D481" s="11">
        <v>1000</v>
      </c>
      <c r="E481" s="24">
        <f t="shared" si="16"/>
        <v>39.21568627450981</v>
      </c>
      <c r="M481" s="5"/>
    </row>
    <row r="482" spans="1:13" ht="13.5">
      <c r="A482" s="14"/>
      <c r="B482" s="36" t="s">
        <v>286</v>
      </c>
      <c r="C482" s="6" t="s">
        <v>135</v>
      </c>
      <c r="D482" s="11">
        <v>0</v>
      </c>
      <c r="E482" s="24">
        <f t="shared" si="16"/>
        <v>0</v>
      </c>
      <c r="M482" s="5"/>
    </row>
    <row r="483" spans="1:13" ht="13.5">
      <c r="A483" s="14"/>
      <c r="B483" s="36" t="s">
        <v>287</v>
      </c>
      <c r="C483" s="6" t="s">
        <v>136</v>
      </c>
      <c r="D483" s="11">
        <v>3000</v>
      </c>
      <c r="E483" s="24">
        <f t="shared" si="16"/>
        <v>117.6470588235294</v>
      </c>
      <c r="M483" s="5"/>
    </row>
    <row r="484" spans="1:13" ht="13.5">
      <c r="A484" s="14"/>
      <c r="B484" s="36" t="s">
        <v>288</v>
      </c>
      <c r="C484" s="6" t="s">
        <v>137</v>
      </c>
      <c r="D484" s="11">
        <v>500</v>
      </c>
      <c r="E484" s="24">
        <f t="shared" si="16"/>
        <v>19.607843137254903</v>
      </c>
      <c r="M484" s="5"/>
    </row>
    <row r="485" spans="1:13" ht="13.5">
      <c r="A485" s="14"/>
      <c r="B485" s="36"/>
      <c r="C485" s="6"/>
      <c r="D485" s="11"/>
      <c r="M485" s="5"/>
    </row>
    <row r="486" spans="1:13" ht="13.5">
      <c r="A486" s="14"/>
      <c r="B486" s="37"/>
      <c r="C486" s="6"/>
      <c r="D486" s="11"/>
      <c r="M486" s="5"/>
    </row>
    <row r="487" spans="1:13" ht="17.25">
      <c r="A487" s="17" t="s">
        <v>250</v>
      </c>
      <c r="B487" s="35"/>
      <c r="C487" s="6"/>
      <c r="D487" s="11"/>
      <c r="M487" s="5"/>
    </row>
    <row r="488" spans="1:13" ht="13.5">
      <c r="A488" s="14"/>
      <c r="B488" s="37" t="s">
        <v>16</v>
      </c>
      <c r="C488" s="6" t="s">
        <v>82</v>
      </c>
      <c r="D488" s="11">
        <v>15999</v>
      </c>
      <c r="E488" s="24">
        <f>SUM(D488)/25.5</f>
        <v>627.4117647058823</v>
      </c>
      <c r="M488" s="5"/>
    </row>
    <row r="489" spans="1:13" ht="13.5">
      <c r="A489" s="14"/>
      <c r="B489" s="37" t="s">
        <v>17</v>
      </c>
      <c r="C489" s="6" t="s">
        <v>83</v>
      </c>
      <c r="D489" s="99">
        <v>21999</v>
      </c>
      <c r="E489" s="24" t="e">
        <f>SUM(#REF!)/25.5</f>
        <v>#REF!</v>
      </c>
      <c r="M489" s="5"/>
    </row>
    <row r="490" spans="1:13" ht="13.5">
      <c r="A490" s="14"/>
      <c r="B490" s="37" t="s">
        <v>18</v>
      </c>
      <c r="C490" s="6" t="s">
        <v>84</v>
      </c>
      <c r="D490" s="11">
        <v>37999</v>
      </c>
      <c r="E490" s="24">
        <f>SUM(D490)/25.5</f>
        <v>1490.1568627450981</v>
      </c>
      <c r="F490" s="99"/>
      <c r="M490" s="5"/>
    </row>
    <row r="491" spans="1:13" ht="13.5">
      <c r="A491" s="14"/>
      <c r="B491" s="37"/>
      <c r="C491" s="6"/>
      <c r="D491" s="11"/>
      <c r="F491" s="99"/>
      <c r="M491" s="5"/>
    </row>
    <row r="492" spans="1:13" ht="13.5">
      <c r="A492" s="14"/>
      <c r="B492" s="36"/>
      <c r="C492" s="6"/>
      <c r="D492" s="11"/>
      <c r="M492" s="5"/>
    </row>
    <row r="493" spans="1:13" s="132" customFormat="1" ht="17.25">
      <c r="A493" s="17" t="s">
        <v>516</v>
      </c>
      <c r="B493" s="35"/>
      <c r="C493" s="6"/>
      <c r="D493" s="11"/>
      <c r="E493" s="104"/>
      <c r="F493" s="105"/>
      <c r="M493" s="106"/>
    </row>
    <row r="494" spans="1:13" s="110" customFormat="1" ht="13.5">
      <c r="A494" s="136" t="s">
        <v>496</v>
      </c>
      <c r="B494" s="15" t="s">
        <v>497</v>
      </c>
      <c r="C494" s="6"/>
      <c r="D494" s="11"/>
      <c r="E494" s="104"/>
      <c r="F494" s="105"/>
      <c r="M494" s="106"/>
    </row>
    <row r="495" spans="1:13" s="110" customFormat="1" ht="13.5">
      <c r="A495" s="136"/>
      <c r="B495" s="15" t="s">
        <v>498</v>
      </c>
      <c r="C495" s="6"/>
      <c r="D495" s="11"/>
      <c r="E495" s="104"/>
      <c r="F495" s="105"/>
      <c r="M495" s="106"/>
    </row>
    <row r="496" spans="1:13" s="110" customFormat="1" ht="13.5">
      <c r="A496" s="136"/>
      <c r="B496" s="15"/>
      <c r="C496" s="6"/>
      <c r="D496" s="11"/>
      <c r="E496" s="104"/>
      <c r="F496" s="105"/>
      <c r="M496" s="106"/>
    </row>
    <row r="497" spans="1:13" s="110" customFormat="1" ht="13.5">
      <c r="A497" s="15"/>
      <c r="B497" s="136" t="s">
        <v>499</v>
      </c>
      <c r="C497" s="6" t="s">
        <v>85</v>
      </c>
      <c r="D497" s="11">
        <v>29999</v>
      </c>
      <c r="E497" s="104">
        <f>SUM(D497)/25.5</f>
        <v>1176.4313725490197</v>
      </c>
      <c r="F497" s="107"/>
      <c r="M497" s="106"/>
    </row>
    <row r="498" spans="1:13" s="110" customFormat="1" ht="13.5">
      <c r="A498" s="15"/>
      <c r="B498" s="136" t="s">
        <v>504</v>
      </c>
      <c r="C498" s="6" t="s">
        <v>86</v>
      </c>
      <c r="D498" s="11">
        <v>39999</v>
      </c>
      <c r="E498" s="104">
        <f>SUM(D498)/25.5</f>
        <v>1568.5882352941176</v>
      </c>
      <c r="F498" s="107"/>
      <c r="M498" s="106"/>
    </row>
    <row r="499" spans="1:13" s="110" customFormat="1" ht="13.5">
      <c r="A499" s="15"/>
      <c r="B499" s="136" t="s">
        <v>503</v>
      </c>
      <c r="C499" s="6" t="s">
        <v>87</v>
      </c>
      <c r="D499" s="11">
        <v>53999</v>
      </c>
      <c r="E499" s="104">
        <f>SUM(D499)/25.5</f>
        <v>2117.607843137255</v>
      </c>
      <c r="F499" s="107"/>
      <c r="M499" s="106"/>
    </row>
    <row r="500" spans="1:13" s="110" customFormat="1" ht="13.5">
      <c r="A500" s="136" t="s">
        <v>237</v>
      </c>
      <c r="B500" s="15"/>
      <c r="C500" s="6"/>
      <c r="D500" s="11"/>
      <c r="E500" s="104"/>
      <c r="F500" s="107"/>
      <c r="M500" s="106"/>
    </row>
    <row r="501" spans="1:13" s="110" customFormat="1" ht="13.5">
      <c r="A501" s="15"/>
      <c r="B501" s="136" t="s">
        <v>500</v>
      </c>
      <c r="C501" s="6" t="s">
        <v>505</v>
      </c>
      <c r="D501" s="11">
        <v>5999</v>
      </c>
      <c r="E501" s="104">
        <f>SUM(D501)/25.5</f>
        <v>235.2549019607843</v>
      </c>
      <c r="F501" s="105"/>
      <c r="M501" s="106"/>
    </row>
    <row r="502" spans="1:13" s="110" customFormat="1" ht="13.5">
      <c r="A502" s="15"/>
      <c r="B502" s="136" t="s">
        <v>501</v>
      </c>
      <c r="C502" s="6" t="s">
        <v>143</v>
      </c>
      <c r="D502" s="11">
        <v>9999</v>
      </c>
      <c r="E502" s="104">
        <f>SUM(D502)/25.5</f>
        <v>392.11764705882354</v>
      </c>
      <c r="F502" s="105"/>
      <c r="M502" s="106"/>
    </row>
    <row r="503" spans="1:13" s="110" customFormat="1" ht="13.5">
      <c r="A503" s="15"/>
      <c r="B503" s="136" t="s">
        <v>502</v>
      </c>
      <c r="C503" s="6" t="s">
        <v>50</v>
      </c>
      <c r="D503" s="11">
        <v>3000</v>
      </c>
      <c r="E503" s="104">
        <f>SUM(D503)/25.5</f>
        <v>117.6470588235294</v>
      </c>
      <c r="F503" s="105"/>
      <c r="M503" s="106"/>
    </row>
    <row r="504" spans="3:13" s="110" customFormat="1" ht="13.5">
      <c r="C504" s="108"/>
      <c r="D504" s="109"/>
      <c r="E504" s="104"/>
      <c r="F504" s="105"/>
      <c r="M504" s="104"/>
    </row>
    <row r="505" spans="1:13" ht="17.25">
      <c r="A505" s="17" t="s">
        <v>249</v>
      </c>
      <c r="B505" s="35"/>
      <c r="C505" s="6"/>
      <c r="D505" s="11"/>
      <c r="M505" s="5"/>
    </row>
    <row r="506" spans="1:13" ht="13.5">
      <c r="A506" s="14"/>
      <c r="B506" s="37" t="s">
        <v>13</v>
      </c>
      <c r="C506" s="6" t="s">
        <v>79</v>
      </c>
      <c r="D506" s="11">
        <v>15999</v>
      </c>
      <c r="E506" s="24">
        <f>SUM(D506)/25.5</f>
        <v>627.4117647058823</v>
      </c>
      <c r="M506" s="5"/>
    </row>
    <row r="507" spans="1:13" ht="13.5">
      <c r="A507" s="14"/>
      <c r="B507" s="37" t="s">
        <v>14</v>
      </c>
      <c r="C507" s="6" t="s">
        <v>80</v>
      </c>
      <c r="D507" s="11">
        <v>20999</v>
      </c>
      <c r="E507" s="24">
        <f>SUM(D507)/25.5</f>
        <v>823.4901960784314</v>
      </c>
      <c r="F507" s="99"/>
      <c r="M507" s="5"/>
    </row>
    <row r="508" spans="1:13" ht="13.5">
      <c r="A508" s="14"/>
      <c r="B508" s="37" t="s">
        <v>15</v>
      </c>
      <c r="C508" s="6" t="s">
        <v>81</v>
      </c>
      <c r="D508" s="11">
        <v>30999</v>
      </c>
      <c r="E508" s="24">
        <f>SUM(D508)/25.5</f>
        <v>1215.6470588235295</v>
      </c>
      <c r="M508" s="5"/>
    </row>
    <row r="509" spans="1:13" ht="13.5">
      <c r="A509" s="14"/>
      <c r="B509" s="37"/>
      <c r="C509" s="6"/>
      <c r="D509" s="11"/>
      <c r="M509" s="5"/>
    </row>
    <row r="510" spans="1:13" ht="13.5">
      <c r="A510" s="14"/>
      <c r="B510" s="37"/>
      <c r="C510" s="6"/>
      <c r="D510" s="11"/>
      <c r="M510" s="5"/>
    </row>
    <row r="511" spans="1:13" ht="17.25">
      <c r="A511" s="17" t="s">
        <v>248</v>
      </c>
      <c r="B511" s="35"/>
      <c r="C511" s="6"/>
      <c r="D511" s="11"/>
      <c r="F511" s="99"/>
      <c r="M511" s="5"/>
    </row>
    <row r="512" spans="1:13" ht="13.5">
      <c r="A512" s="14"/>
      <c r="B512" s="36" t="s">
        <v>10</v>
      </c>
      <c r="C512" s="6" t="s">
        <v>75</v>
      </c>
      <c r="D512" s="99">
        <v>29999</v>
      </c>
      <c r="E512" s="24" t="e">
        <f>SUM(#REF!)/25.5</f>
        <v>#REF!</v>
      </c>
      <c r="M512" s="5"/>
    </row>
    <row r="513" spans="1:13" ht="13.5">
      <c r="A513" s="14"/>
      <c r="B513" s="36" t="s">
        <v>11</v>
      </c>
      <c r="C513" s="6" t="s">
        <v>76</v>
      </c>
      <c r="D513" s="99">
        <v>44999</v>
      </c>
      <c r="E513" s="24" t="e">
        <f>SUM(#REF!)/25.5</f>
        <v>#REF!</v>
      </c>
      <c r="M513" s="5"/>
    </row>
    <row r="514" spans="1:13" ht="13.5">
      <c r="A514" s="14"/>
      <c r="B514" s="36" t="s">
        <v>12</v>
      </c>
      <c r="C514" s="6" t="s">
        <v>77</v>
      </c>
      <c r="D514" s="99">
        <v>54999</v>
      </c>
      <c r="E514" s="24" t="e">
        <f>SUM(#REF!)/25.5</f>
        <v>#REF!</v>
      </c>
      <c r="M514" s="5"/>
    </row>
    <row r="515" spans="1:13" ht="13.5">
      <c r="A515" s="18" t="s">
        <v>237</v>
      </c>
      <c r="B515" s="35"/>
      <c r="C515" s="6"/>
      <c r="D515" s="11"/>
      <c r="F515" s="99"/>
      <c r="M515" s="5"/>
    </row>
    <row r="516" spans="1:13" ht="13.5">
      <c r="A516" s="14"/>
      <c r="B516" s="36" t="s">
        <v>286</v>
      </c>
      <c r="C516" s="6" t="s">
        <v>78</v>
      </c>
      <c r="D516" s="11">
        <v>0</v>
      </c>
      <c r="E516" s="24">
        <f>SUM(D516)/25.5</f>
        <v>0</v>
      </c>
      <c r="F516" s="99"/>
      <c r="M516" s="5"/>
    </row>
    <row r="517" spans="1:13" ht="13.5">
      <c r="A517" s="14"/>
      <c r="B517" s="36"/>
      <c r="C517" s="6"/>
      <c r="D517" s="11"/>
      <c r="F517" s="99"/>
      <c r="M517" s="5"/>
    </row>
    <row r="518" spans="1:13" ht="14.25">
      <c r="A518" s="14"/>
      <c r="B518" s="36"/>
      <c r="C518" s="6"/>
      <c r="D518" s="11"/>
      <c r="F518" s="99"/>
      <c r="M518" s="5"/>
    </row>
    <row r="519" spans="1:13" ht="14.25">
      <c r="A519" s="14"/>
      <c r="B519" s="37"/>
      <c r="C519" s="6"/>
      <c r="D519" s="11"/>
      <c r="M519" s="5"/>
    </row>
    <row r="520" spans="1:13" ht="13.5">
      <c r="A520" s="33" t="s">
        <v>35</v>
      </c>
      <c r="B520" s="35"/>
      <c r="C520" s="6"/>
      <c r="D520" s="11"/>
      <c r="M520" s="5"/>
    </row>
    <row r="521" spans="1:13" ht="13.5">
      <c r="A521" s="16" t="s">
        <v>420</v>
      </c>
      <c r="B521" s="35"/>
      <c r="C521" s="6"/>
      <c r="D521" s="11"/>
      <c r="M521" s="5"/>
    </row>
    <row r="522" spans="1:4" ht="17.25">
      <c r="A522" s="3" t="s">
        <v>517</v>
      </c>
      <c r="D522" s="24" t="s">
        <v>493</v>
      </c>
    </row>
    <row r="523" spans="1:13" ht="12.75" customHeight="1">
      <c r="A523" s="3"/>
      <c r="C523" s="49" t="s">
        <v>39</v>
      </c>
      <c r="M523" s="54"/>
    </row>
    <row r="524" spans="1:13" ht="13.5">
      <c r="A524" s="14"/>
      <c r="B524" s="37"/>
      <c r="C524" s="6"/>
      <c r="D524" s="11"/>
      <c r="F524" s="99"/>
      <c r="M524" s="5"/>
    </row>
    <row r="525" spans="1:13" ht="17.25">
      <c r="A525" s="17" t="s">
        <v>259</v>
      </c>
      <c r="B525" s="35"/>
      <c r="C525" s="6"/>
      <c r="D525" s="11"/>
      <c r="M525" s="5"/>
    </row>
    <row r="526" spans="1:13" ht="13.5">
      <c r="A526" s="14"/>
      <c r="B526" s="36" t="s">
        <v>397</v>
      </c>
      <c r="C526" s="6" t="s">
        <v>69</v>
      </c>
      <c r="D526" s="11">
        <v>36999</v>
      </c>
      <c r="E526" s="24">
        <f>SUM(D526)/25.5</f>
        <v>1450.9411764705883</v>
      </c>
      <c r="M526" s="5"/>
    </row>
    <row r="527" spans="1:13" ht="13.5">
      <c r="A527" s="14"/>
      <c r="B527" s="36"/>
      <c r="C527" s="6"/>
      <c r="D527" s="11"/>
      <c r="M527" s="5"/>
    </row>
    <row r="528" spans="1:13" ht="13.5">
      <c r="A528" s="18" t="s">
        <v>237</v>
      </c>
      <c r="B528" s="35"/>
      <c r="C528" s="6"/>
      <c r="D528" s="11"/>
      <c r="M528" s="5"/>
    </row>
    <row r="529" spans="1:13" s="28" customFormat="1" ht="13.5">
      <c r="A529" s="26"/>
      <c r="B529" s="38" t="s">
        <v>278</v>
      </c>
      <c r="C529" s="55" t="s">
        <v>71</v>
      </c>
      <c r="D529" s="94">
        <v>3000</v>
      </c>
      <c r="E529" s="24">
        <f aca="true" t="shared" si="17" ref="E529:E543">SUM(D529)/25.5</f>
        <v>117.6470588235294</v>
      </c>
      <c r="F529" s="101"/>
      <c r="M529" s="5"/>
    </row>
    <row r="530" spans="1:13" s="28" customFormat="1" ht="13.5">
      <c r="A530" s="26"/>
      <c r="B530" s="50" t="s">
        <v>392</v>
      </c>
      <c r="C530" s="55" t="s">
        <v>148</v>
      </c>
      <c r="D530" s="93">
        <v>9999</v>
      </c>
      <c r="E530" s="24">
        <f t="shared" si="17"/>
        <v>392.11764705882354</v>
      </c>
      <c r="F530" s="101"/>
      <c r="M530" s="5"/>
    </row>
    <row r="532" spans="1:13" s="28" customFormat="1" ht="13.5">
      <c r="A532" s="27"/>
      <c r="B532" s="38" t="s">
        <v>322</v>
      </c>
      <c r="C532" s="55" t="s">
        <v>149</v>
      </c>
      <c r="D532" s="93">
        <v>3000</v>
      </c>
      <c r="E532" s="24">
        <f t="shared" si="17"/>
        <v>117.6470588235294</v>
      </c>
      <c r="F532" s="101"/>
      <c r="M532" s="5"/>
    </row>
    <row r="533" spans="1:13" s="28" customFormat="1" ht="13.5">
      <c r="A533" s="26"/>
      <c r="B533" s="38" t="s">
        <v>323</v>
      </c>
      <c r="C533" s="55" t="s">
        <v>152</v>
      </c>
      <c r="D533" s="93">
        <v>0</v>
      </c>
      <c r="E533" s="24">
        <f t="shared" si="17"/>
        <v>0</v>
      </c>
      <c r="F533" s="101"/>
      <c r="M533" s="5"/>
    </row>
    <row r="534" spans="1:13" s="28" customFormat="1" ht="13.5" customHeight="1">
      <c r="A534" s="26"/>
      <c r="B534" s="38" t="s">
        <v>393</v>
      </c>
      <c r="C534" s="55" t="s">
        <v>153</v>
      </c>
      <c r="D534" s="93">
        <v>2000</v>
      </c>
      <c r="E534" s="24">
        <f t="shared" si="17"/>
        <v>78.43137254901961</v>
      </c>
      <c r="F534" s="101"/>
      <c r="M534" s="5"/>
    </row>
    <row r="535" spans="1:13" s="28" customFormat="1" ht="13.5">
      <c r="A535" s="26"/>
      <c r="B535" s="38" t="s">
        <v>481</v>
      </c>
      <c r="C535" s="55" t="s">
        <v>154</v>
      </c>
      <c r="D535" s="93">
        <v>3000</v>
      </c>
      <c r="E535" s="24">
        <f t="shared" si="17"/>
        <v>117.6470588235294</v>
      </c>
      <c r="F535" s="101"/>
      <c r="M535" s="5"/>
    </row>
    <row r="536" spans="1:13" s="28" customFormat="1" ht="13.5">
      <c r="A536" s="26"/>
      <c r="B536" s="38" t="s">
        <v>482</v>
      </c>
      <c r="C536" s="55" t="s">
        <v>155</v>
      </c>
      <c r="D536" s="93">
        <v>3000</v>
      </c>
      <c r="E536" s="24">
        <f t="shared" si="17"/>
        <v>117.6470588235294</v>
      </c>
      <c r="F536" s="101"/>
      <c r="M536" s="5"/>
    </row>
    <row r="537" spans="1:13" s="28" customFormat="1" ht="13.5">
      <c r="A537" s="26"/>
      <c r="B537" s="36" t="s">
        <v>394</v>
      </c>
      <c r="C537" s="6" t="s">
        <v>144</v>
      </c>
      <c r="D537" s="11">
        <v>3000</v>
      </c>
      <c r="E537" s="24">
        <f>SUM(D537)/25.5</f>
        <v>117.6470588235294</v>
      </c>
      <c r="F537" s="101"/>
      <c r="M537" s="5"/>
    </row>
    <row r="538" spans="1:13" s="28" customFormat="1" ht="13.5">
      <c r="A538" s="26"/>
      <c r="B538" s="36" t="s">
        <v>469</v>
      </c>
      <c r="C538" s="6" t="s">
        <v>463</v>
      </c>
      <c r="D538" s="11">
        <v>5000</v>
      </c>
      <c r="E538" s="24">
        <f>SUM(D538)/25.5</f>
        <v>196.07843137254903</v>
      </c>
      <c r="F538" s="101"/>
      <c r="M538" s="5"/>
    </row>
    <row r="539" spans="1:13" s="28" customFormat="1" ht="13.5">
      <c r="A539" s="26"/>
      <c r="B539" s="36" t="s">
        <v>326</v>
      </c>
      <c r="C539" s="55" t="s">
        <v>156</v>
      </c>
      <c r="D539" s="93">
        <v>7500</v>
      </c>
      <c r="E539" s="24">
        <f t="shared" si="17"/>
        <v>294.11764705882354</v>
      </c>
      <c r="F539" s="101"/>
      <c r="M539" s="5"/>
    </row>
    <row r="540" spans="1:13" ht="13.5">
      <c r="A540" s="14"/>
      <c r="B540" s="36" t="s">
        <v>314</v>
      </c>
      <c r="C540" s="6" t="s">
        <v>118</v>
      </c>
      <c r="D540" s="11">
        <v>3000</v>
      </c>
      <c r="E540" s="24">
        <f t="shared" si="17"/>
        <v>117.6470588235294</v>
      </c>
      <c r="F540" s="99"/>
      <c r="M540" s="5"/>
    </row>
    <row r="541" spans="1:13" ht="13.5">
      <c r="A541" s="14"/>
      <c r="B541" s="36" t="s">
        <v>315</v>
      </c>
      <c r="C541" s="6" t="s">
        <v>119</v>
      </c>
      <c r="D541" s="11">
        <v>3000</v>
      </c>
      <c r="E541" s="24">
        <f t="shared" si="17"/>
        <v>117.6470588235294</v>
      </c>
      <c r="F541" s="99"/>
      <c r="M541" s="5"/>
    </row>
    <row r="542" spans="1:13" ht="13.5">
      <c r="A542" s="14"/>
      <c r="B542" s="36" t="s">
        <v>316</v>
      </c>
      <c r="C542" s="6" t="s">
        <v>120</v>
      </c>
      <c r="D542" s="11">
        <v>3000</v>
      </c>
      <c r="E542" s="24">
        <f t="shared" si="17"/>
        <v>117.6470588235294</v>
      </c>
      <c r="F542" s="99"/>
      <c r="M542" s="5"/>
    </row>
    <row r="543" spans="1:13" s="28" customFormat="1" ht="13.5">
      <c r="A543" s="26"/>
      <c r="B543" s="37" t="s">
        <v>295</v>
      </c>
      <c r="C543" s="6" t="s">
        <v>121</v>
      </c>
      <c r="D543" s="93">
        <v>1000</v>
      </c>
      <c r="E543" s="24">
        <f t="shared" si="17"/>
        <v>39.21568627450981</v>
      </c>
      <c r="F543" s="101"/>
      <c r="M543" s="5"/>
    </row>
    <row r="544" spans="1:13" s="28" customFormat="1" ht="13.5">
      <c r="A544" s="26"/>
      <c r="B544" s="37"/>
      <c r="C544" s="6"/>
      <c r="D544" s="93"/>
      <c r="E544" s="24"/>
      <c r="F544" s="101"/>
      <c r="M544" s="5"/>
    </row>
    <row r="545" spans="1:13" s="1" customFormat="1" ht="13.5" customHeight="1">
      <c r="A545" s="15"/>
      <c r="F545" s="99"/>
      <c r="M545" s="5"/>
    </row>
    <row r="546" spans="1:13" s="28" customFormat="1" ht="13.5">
      <c r="A546" s="26"/>
      <c r="B546" s="37"/>
      <c r="C546" s="6"/>
      <c r="D546" s="93"/>
      <c r="E546" s="24"/>
      <c r="F546" s="101"/>
      <c r="M546" s="5"/>
    </row>
    <row r="547" spans="1:13" s="28" customFormat="1" ht="13.5">
      <c r="A547" s="26"/>
      <c r="B547" s="37"/>
      <c r="C547" s="6"/>
      <c r="D547" s="93"/>
      <c r="E547" s="24"/>
      <c r="F547" s="101"/>
      <c r="M547" s="5"/>
    </row>
    <row r="548" spans="1:13" s="28" customFormat="1" ht="13.5">
      <c r="A548" s="26"/>
      <c r="B548" s="37"/>
      <c r="C548" s="6"/>
      <c r="D548" s="93"/>
      <c r="E548" s="24"/>
      <c r="F548" s="101"/>
      <c r="M548" s="5"/>
    </row>
    <row r="549" spans="1:13" s="28" customFormat="1" ht="13.5">
      <c r="A549" s="26"/>
      <c r="B549" s="37"/>
      <c r="C549" s="6"/>
      <c r="D549" s="93"/>
      <c r="E549" s="24"/>
      <c r="F549" s="101"/>
      <c r="M549" s="5"/>
    </row>
    <row r="550" ht="13.5">
      <c r="M550" s="5"/>
    </row>
    <row r="551" spans="1:13" ht="17.25">
      <c r="A551" s="17" t="s">
        <v>259</v>
      </c>
      <c r="B551" s="35"/>
      <c r="C551" s="6"/>
      <c r="D551" s="11"/>
      <c r="M551" s="5"/>
    </row>
    <row r="552" spans="1:13" ht="13.5">
      <c r="A552" s="14"/>
      <c r="B552" s="36" t="s">
        <v>398</v>
      </c>
      <c r="C552" s="6" t="s">
        <v>70</v>
      </c>
      <c r="D552" s="11">
        <v>59999</v>
      </c>
      <c r="E552" s="24">
        <f>SUM(D552)/25.5</f>
        <v>2352.901960784314</v>
      </c>
      <c r="M552" s="5"/>
    </row>
    <row r="553" spans="1:13" ht="13.5">
      <c r="A553" s="18" t="s">
        <v>237</v>
      </c>
      <c r="B553" s="35"/>
      <c r="C553" s="6"/>
      <c r="D553" s="11"/>
      <c r="M553" s="5"/>
    </row>
    <row r="554" spans="1:13" s="28" customFormat="1" ht="13.5">
      <c r="A554" s="26"/>
      <c r="B554" s="38" t="s">
        <v>278</v>
      </c>
      <c r="C554" s="55" t="s">
        <v>71</v>
      </c>
      <c r="D554" s="94">
        <v>3000</v>
      </c>
      <c r="E554" s="24">
        <f>SUM(D554)/25.5</f>
        <v>117.6470588235294</v>
      </c>
      <c r="F554" s="101"/>
      <c r="M554" s="5"/>
    </row>
    <row r="555" spans="1:13" s="28" customFormat="1" ht="13.5">
      <c r="A555" s="26"/>
      <c r="B555" s="50" t="s">
        <v>392</v>
      </c>
      <c r="C555" s="55" t="s">
        <v>148</v>
      </c>
      <c r="D555" s="93">
        <v>9999</v>
      </c>
      <c r="E555" s="24">
        <f>SUM(D555)/25.5</f>
        <v>392.11764705882354</v>
      </c>
      <c r="F555" s="101"/>
      <c r="M555" s="5"/>
    </row>
    <row r="556" spans="1:13" s="28" customFormat="1" ht="13.5">
      <c r="A556" s="27"/>
      <c r="B556" s="38" t="s">
        <v>322</v>
      </c>
      <c r="C556" s="55" t="s">
        <v>149</v>
      </c>
      <c r="D556" s="93">
        <v>3000</v>
      </c>
      <c r="E556" s="24">
        <f>SUM(D556)/25.5</f>
        <v>117.6470588235294</v>
      </c>
      <c r="F556" s="101"/>
      <c r="M556" s="5"/>
    </row>
    <row r="557" spans="1:13" s="28" customFormat="1" ht="13.5">
      <c r="A557" s="26"/>
      <c r="B557" s="38" t="s">
        <v>395</v>
      </c>
      <c r="C557" s="55" t="s">
        <v>150</v>
      </c>
      <c r="D557" s="93">
        <v>6000</v>
      </c>
      <c r="E557" s="24">
        <f>SUM(D557)/25.5</f>
        <v>235.2941176470588</v>
      </c>
      <c r="F557" s="101"/>
      <c r="M557" s="5"/>
    </row>
    <row r="558" spans="1:13" s="28" customFormat="1" ht="13.5">
      <c r="A558" s="26"/>
      <c r="B558" s="38" t="s">
        <v>396</v>
      </c>
      <c r="C558" s="55" t="s">
        <v>151</v>
      </c>
      <c r="D558" s="93">
        <v>4000</v>
      </c>
      <c r="E558" s="24">
        <f aca="true" t="shared" si="18" ref="E558:E575">SUM(D558)/25.5</f>
        <v>156.86274509803923</v>
      </c>
      <c r="F558" s="101"/>
      <c r="M558" s="5"/>
    </row>
    <row r="559" spans="1:13" s="28" customFormat="1" ht="13.5">
      <c r="A559" s="26"/>
      <c r="B559" s="38" t="s">
        <v>399</v>
      </c>
      <c r="C559" s="55" t="s">
        <v>152</v>
      </c>
      <c r="D559" s="93">
        <v>0</v>
      </c>
      <c r="E559" s="24">
        <f t="shared" si="18"/>
        <v>0</v>
      </c>
      <c r="F559" s="101"/>
      <c r="M559" s="5"/>
    </row>
    <row r="560" spans="1:13" s="28" customFormat="1" ht="13.5" customHeight="1">
      <c r="A560" s="26"/>
      <c r="B560" s="38" t="s">
        <v>449</v>
      </c>
      <c r="C560" s="55" t="s">
        <v>153</v>
      </c>
      <c r="D560" s="93">
        <v>3000</v>
      </c>
      <c r="E560" s="24">
        <f t="shared" si="18"/>
        <v>117.6470588235294</v>
      </c>
      <c r="F560" s="101"/>
      <c r="M560" s="5"/>
    </row>
    <row r="561" spans="1:13" s="28" customFormat="1" ht="13.5">
      <c r="A561" s="26"/>
      <c r="B561" s="38" t="s">
        <v>324</v>
      </c>
      <c r="C561" s="55" t="s">
        <v>154</v>
      </c>
      <c r="D561" s="93">
        <v>3000</v>
      </c>
      <c r="E561" s="24">
        <f t="shared" si="18"/>
        <v>117.6470588235294</v>
      </c>
      <c r="F561" s="101"/>
      <c r="M561" s="5"/>
    </row>
    <row r="562" spans="1:13" s="28" customFormat="1" ht="13.5">
      <c r="A562" s="26"/>
      <c r="B562" s="38" t="s">
        <v>325</v>
      </c>
      <c r="C562" s="55" t="s">
        <v>155</v>
      </c>
      <c r="D562" s="93">
        <v>3000</v>
      </c>
      <c r="E562" s="24">
        <f t="shared" si="18"/>
        <v>117.6470588235294</v>
      </c>
      <c r="F562" s="101"/>
      <c r="M562" s="5"/>
    </row>
    <row r="563" spans="1:13" ht="13.5">
      <c r="A563" s="14"/>
      <c r="B563" s="36" t="s">
        <v>300</v>
      </c>
      <c r="C563" s="55" t="s">
        <v>217</v>
      </c>
      <c r="D563" s="11">
        <v>9999</v>
      </c>
      <c r="E563" s="24">
        <f t="shared" si="18"/>
        <v>392.11764705882354</v>
      </c>
      <c r="F563" s="99"/>
      <c r="M563" s="5"/>
    </row>
    <row r="564" spans="1:13" s="1" customFormat="1" ht="13.5" customHeight="1">
      <c r="A564" s="15"/>
      <c r="B564" s="36" t="s">
        <v>394</v>
      </c>
      <c r="C564" s="6" t="s">
        <v>144</v>
      </c>
      <c r="D564" s="11">
        <v>3000</v>
      </c>
      <c r="E564" s="24">
        <f t="shared" si="18"/>
        <v>117.6470588235294</v>
      </c>
      <c r="F564" s="99"/>
      <c r="M564" s="5"/>
    </row>
    <row r="565" spans="1:13" s="1" customFormat="1" ht="13.5" customHeight="1">
      <c r="A565" s="15"/>
      <c r="B565" s="36" t="s">
        <v>469</v>
      </c>
      <c r="C565" s="6" t="s">
        <v>463</v>
      </c>
      <c r="D565" s="11">
        <v>5000</v>
      </c>
      <c r="E565" s="24">
        <f>SUM(D565)/25.5</f>
        <v>196.07843137254903</v>
      </c>
      <c r="F565" s="99"/>
      <c r="M565" s="5"/>
    </row>
    <row r="566" spans="1:13" s="1" customFormat="1" ht="13.5" customHeight="1">
      <c r="A566" s="15"/>
      <c r="B566" s="36" t="s">
        <v>485</v>
      </c>
      <c r="C566" s="6" t="s">
        <v>182</v>
      </c>
      <c r="D566" s="11">
        <v>12400</v>
      </c>
      <c r="E566" s="24">
        <f>SUM(D566)/25.5</f>
        <v>486.27450980392155</v>
      </c>
      <c r="F566" s="99"/>
      <c r="M566" s="5"/>
    </row>
    <row r="567" spans="1:13" s="1" customFormat="1" ht="13.5" customHeight="1">
      <c r="A567" s="15"/>
      <c r="B567" s="36" t="s">
        <v>489</v>
      </c>
      <c r="C567" s="6" t="s">
        <v>486</v>
      </c>
      <c r="D567" s="11">
        <v>15000</v>
      </c>
      <c r="E567" s="24">
        <f>SUM(D567)/25.5</f>
        <v>588.2352941176471</v>
      </c>
      <c r="F567" s="99"/>
      <c r="M567" s="5"/>
    </row>
    <row r="568" spans="1:13" s="1" customFormat="1" ht="13.5" customHeight="1">
      <c r="A568" s="15"/>
      <c r="B568" s="36" t="s">
        <v>487</v>
      </c>
      <c r="C568" s="6" t="s">
        <v>488</v>
      </c>
      <c r="D568" s="11">
        <v>6000</v>
      </c>
      <c r="E568" s="24">
        <f>SUM(D568)/25.5</f>
        <v>235.2941176470588</v>
      </c>
      <c r="F568" s="99"/>
      <c r="M568" s="5"/>
    </row>
    <row r="569" spans="1:13" s="1" customFormat="1" ht="13.5" customHeight="1">
      <c r="A569" s="15"/>
      <c r="B569" s="36"/>
      <c r="C569" s="6"/>
      <c r="D569" s="11"/>
      <c r="E569" s="24"/>
      <c r="F569" s="99"/>
      <c r="M569" s="5"/>
    </row>
    <row r="570" spans="1:13" s="28" customFormat="1" ht="13.5">
      <c r="A570" s="26"/>
      <c r="B570" s="36" t="s">
        <v>326</v>
      </c>
      <c r="C570" s="55" t="s">
        <v>156</v>
      </c>
      <c r="D570" s="93">
        <v>7500</v>
      </c>
      <c r="E570" s="24">
        <f t="shared" si="18"/>
        <v>294.11764705882354</v>
      </c>
      <c r="F570" s="101"/>
      <c r="M570" s="5"/>
    </row>
    <row r="571" spans="1:13" ht="13.5">
      <c r="A571" s="14"/>
      <c r="B571" s="36" t="s">
        <v>314</v>
      </c>
      <c r="C571" s="6" t="s">
        <v>118</v>
      </c>
      <c r="D571" s="11">
        <v>3000</v>
      </c>
      <c r="E571" s="24">
        <f t="shared" si="18"/>
        <v>117.6470588235294</v>
      </c>
      <c r="F571" s="99"/>
      <c r="M571" s="5"/>
    </row>
    <row r="572" spans="1:13" ht="13.5">
      <c r="A572" s="14"/>
      <c r="B572" s="36" t="s">
        <v>315</v>
      </c>
      <c r="C572" s="6" t="s">
        <v>119</v>
      </c>
      <c r="D572" s="11">
        <v>3000</v>
      </c>
      <c r="E572" s="24">
        <f t="shared" si="18"/>
        <v>117.6470588235294</v>
      </c>
      <c r="F572" s="99"/>
      <c r="M572" s="5"/>
    </row>
    <row r="573" spans="1:13" ht="13.5">
      <c r="A573" s="14"/>
      <c r="B573" s="36" t="s">
        <v>316</v>
      </c>
      <c r="C573" s="6" t="s">
        <v>120</v>
      </c>
      <c r="D573" s="11">
        <v>3000</v>
      </c>
      <c r="E573" s="24">
        <f t="shared" si="18"/>
        <v>117.6470588235294</v>
      </c>
      <c r="F573" s="99"/>
      <c r="M573" s="5"/>
    </row>
    <row r="574" spans="1:13" s="28" customFormat="1" ht="13.5">
      <c r="A574" s="26"/>
      <c r="B574" s="37" t="s">
        <v>295</v>
      </c>
      <c r="C574" s="6" t="s">
        <v>121</v>
      </c>
      <c r="D574" s="93">
        <v>1000</v>
      </c>
      <c r="E574" s="24">
        <f t="shared" si="18"/>
        <v>39.21568627450981</v>
      </c>
      <c r="F574" s="101"/>
      <c r="M574" s="5"/>
    </row>
    <row r="575" spans="1:13" s="28" customFormat="1" ht="13.5">
      <c r="A575" s="26"/>
      <c r="B575" s="37" t="s">
        <v>483</v>
      </c>
      <c r="C575" s="6" t="s">
        <v>484</v>
      </c>
      <c r="D575" s="93">
        <v>6000</v>
      </c>
      <c r="E575" s="24">
        <f t="shared" si="18"/>
        <v>235.2941176470588</v>
      </c>
      <c r="F575" s="101"/>
      <c r="M575" s="5"/>
    </row>
    <row r="576" spans="1:13" s="28" customFormat="1" ht="13.5">
      <c r="A576" s="26"/>
      <c r="B576" s="38" t="s">
        <v>330</v>
      </c>
      <c r="C576" s="55" t="s">
        <v>161</v>
      </c>
      <c r="D576" s="93">
        <v>4000</v>
      </c>
      <c r="E576" s="24">
        <f>SUM(D576)/25.5</f>
        <v>156.86274509803923</v>
      </c>
      <c r="F576" s="101"/>
      <c r="M576" s="5"/>
    </row>
    <row r="577" spans="1:13" s="28" customFormat="1" ht="13.5">
      <c r="A577" s="26"/>
      <c r="B577" s="37"/>
      <c r="C577" s="6"/>
      <c r="D577" s="93"/>
      <c r="E577" s="24"/>
      <c r="F577" s="101"/>
      <c r="M577" s="5"/>
    </row>
    <row r="578" spans="1:13" s="28" customFormat="1" ht="13.5">
      <c r="A578" s="26"/>
      <c r="B578" s="37"/>
      <c r="C578" s="6"/>
      <c r="D578" s="93"/>
      <c r="E578" s="24"/>
      <c r="F578" s="101"/>
      <c r="M578" s="5"/>
    </row>
    <row r="579" spans="1:13" s="28" customFormat="1" ht="13.5">
      <c r="A579" s="26"/>
      <c r="B579" s="37"/>
      <c r="C579" s="6"/>
      <c r="D579" s="93"/>
      <c r="E579" s="24"/>
      <c r="F579" s="101"/>
      <c r="M579" s="5"/>
    </row>
    <row r="580" spans="1:13" s="28" customFormat="1" ht="13.5">
      <c r="A580" s="26"/>
      <c r="B580" s="37"/>
      <c r="C580" s="6"/>
      <c r="D580" s="93"/>
      <c r="E580" s="24"/>
      <c r="F580" s="101"/>
      <c r="M580" s="5"/>
    </row>
    <row r="581" spans="1:13" s="28" customFormat="1" ht="13.5">
      <c r="A581" s="26"/>
      <c r="B581" s="37"/>
      <c r="C581" s="6"/>
      <c r="D581" s="93"/>
      <c r="E581" s="24"/>
      <c r="F581" s="101"/>
      <c r="M581" s="5"/>
    </row>
    <row r="582" spans="1:13" ht="17.25">
      <c r="A582" s="17" t="s">
        <v>260</v>
      </c>
      <c r="B582" s="35"/>
      <c r="C582" s="6"/>
      <c r="D582" s="11"/>
      <c r="M582" s="5"/>
    </row>
    <row r="583" spans="1:13" ht="13.5">
      <c r="A583" s="14"/>
      <c r="B583" s="36" t="s">
        <v>33</v>
      </c>
      <c r="C583" s="6" t="s">
        <v>105</v>
      </c>
      <c r="D583" s="11">
        <v>36999</v>
      </c>
      <c r="E583" s="24">
        <f>SUM(D583)/25.5</f>
        <v>1450.9411764705883</v>
      </c>
      <c r="M583" s="5"/>
    </row>
    <row r="584" ht="13.5">
      <c r="M584" s="5"/>
    </row>
    <row r="585" spans="1:13" s="28" customFormat="1" ht="13.5">
      <c r="A585" s="27" t="s">
        <v>237</v>
      </c>
      <c r="B585" s="39"/>
      <c r="C585" s="56"/>
      <c r="D585" s="93"/>
      <c r="E585" s="24"/>
      <c r="F585" s="101"/>
      <c r="M585" s="5"/>
    </row>
    <row r="586" spans="1:13" s="28" customFormat="1" ht="13.5">
      <c r="A586" s="27"/>
      <c r="B586" s="38" t="s">
        <v>278</v>
      </c>
      <c r="C586" s="55" t="s">
        <v>110</v>
      </c>
      <c r="D586" s="93">
        <v>3000</v>
      </c>
      <c r="E586" s="24">
        <f aca="true" t="shared" si="19" ref="E586:E592">SUM(D586)/25.5</f>
        <v>117.6470588235294</v>
      </c>
      <c r="F586" s="101"/>
      <c r="M586" s="5"/>
    </row>
    <row r="587" spans="1:13" s="28" customFormat="1" ht="13.5">
      <c r="A587" s="27"/>
      <c r="B587" s="50" t="s">
        <v>490</v>
      </c>
      <c r="C587" s="55" t="s">
        <v>157</v>
      </c>
      <c r="D587" s="93">
        <v>9999</v>
      </c>
      <c r="E587" s="24">
        <f t="shared" si="19"/>
        <v>392.11764705882354</v>
      </c>
      <c r="F587" s="101"/>
      <c r="M587" s="5"/>
    </row>
    <row r="588" spans="1:13" s="28" customFormat="1" ht="13.5">
      <c r="A588" s="27"/>
      <c r="B588" s="38" t="s">
        <v>327</v>
      </c>
      <c r="C588" s="55" t="s">
        <v>158</v>
      </c>
      <c r="D588" s="93">
        <v>2000</v>
      </c>
      <c r="E588" s="24">
        <f t="shared" si="19"/>
        <v>78.43137254901961</v>
      </c>
      <c r="F588" s="101"/>
      <c r="M588" s="5"/>
    </row>
    <row r="589" spans="1:13" s="28" customFormat="1" ht="13.5">
      <c r="A589" s="27"/>
      <c r="B589" s="38" t="s">
        <v>482</v>
      </c>
      <c r="C589" s="55" t="s">
        <v>155</v>
      </c>
      <c r="D589" s="93">
        <v>3000</v>
      </c>
      <c r="E589" s="24">
        <f t="shared" si="19"/>
        <v>117.6470588235294</v>
      </c>
      <c r="F589" s="101"/>
      <c r="M589" s="5"/>
    </row>
    <row r="590" spans="1:13" s="28" customFormat="1" ht="13.5">
      <c r="A590" s="27"/>
      <c r="B590" s="38" t="s">
        <v>328</v>
      </c>
      <c r="C590" s="55" t="s">
        <v>159</v>
      </c>
      <c r="D590" s="93">
        <v>10000</v>
      </c>
      <c r="E590" s="24">
        <f t="shared" si="19"/>
        <v>392.15686274509807</v>
      </c>
      <c r="F590" s="101"/>
      <c r="M590" s="5"/>
    </row>
    <row r="591" spans="1:13" s="28" customFormat="1" ht="13.5">
      <c r="A591" s="27"/>
      <c r="B591" s="38" t="s">
        <v>322</v>
      </c>
      <c r="C591" s="55" t="s">
        <v>149</v>
      </c>
      <c r="D591" s="93">
        <v>3000</v>
      </c>
      <c r="E591" s="24">
        <f t="shared" si="19"/>
        <v>117.6470588235294</v>
      </c>
      <c r="F591" s="101"/>
      <c r="M591" s="5"/>
    </row>
    <row r="592" spans="1:13" s="1" customFormat="1" ht="13.5" customHeight="1">
      <c r="A592" s="15"/>
      <c r="B592" s="36" t="s">
        <v>312</v>
      </c>
      <c r="C592" s="6" t="s">
        <v>144</v>
      </c>
      <c r="D592" s="11">
        <v>3000</v>
      </c>
      <c r="E592" s="24">
        <f t="shared" si="19"/>
        <v>117.6470588235294</v>
      </c>
      <c r="F592" s="99"/>
      <c r="M592" s="5"/>
    </row>
    <row r="593" spans="1:13" s="1" customFormat="1" ht="13.5" customHeight="1">
      <c r="A593" s="15"/>
      <c r="B593" s="36"/>
      <c r="C593" s="6"/>
      <c r="D593" s="11"/>
      <c r="E593" s="24"/>
      <c r="F593" s="99"/>
      <c r="M593" s="5"/>
    </row>
    <row r="594" spans="1:13" s="1" customFormat="1" ht="13.5" customHeight="1">
      <c r="A594" s="15"/>
      <c r="B594" s="36"/>
      <c r="C594" s="6"/>
      <c r="D594" s="11"/>
      <c r="E594" s="24"/>
      <c r="F594" s="99"/>
      <c r="M594" s="5"/>
    </row>
    <row r="595" spans="1:13" s="1" customFormat="1" ht="13.5" customHeight="1">
      <c r="A595" s="15"/>
      <c r="B595" s="36"/>
      <c r="C595" s="6"/>
      <c r="D595" s="11"/>
      <c r="E595" s="24"/>
      <c r="F595" s="99"/>
      <c r="M595" s="5"/>
    </row>
    <row r="596" spans="1:13" s="1" customFormat="1" ht="13.5" customHeight="1">
      <c r="A596" s="15"/>
      <c r="B596" s="36"/>
      <c r="C596" s="6"/>
      <c r="D596" s="11"/>
      <c r="E596" s="24"/>
      <c r="F596" s="99"/>
      <c r="M596" s="5"/>
    </row>
    <row r="597" spans="1:13" s="1" customFormat="1" ht="13.5" customHeight="1">
      <c r="A597" s="15"/>
      <c r="B597" s="36"/>
      <c r="C597" s="6"/>
      <c r="D597" s="11"/>
      <c r="E597" s="24"/>
      <c r="F597" s="99"/>
      <c r="M597" s="5"/>
    </row>
    <row r="598" spans="1:13" s="1" customFormat="1" ht="13.5" customHeight="1">
      <c r="A598" s="15"/>
      <c r="B598" s="36"/>
      <c r="C598" s="6"/>
      <c r="D598" s="11"/>
      <c r="E598" s="24"/>
      <c r="F598" s="99"/>
      <c r="M598" s="5"/>
    </row>
    <row r="599" spans="1:13" s="1" customFormat="1" ht="13.5" customHeight="1">
      <c r="A599" s="15"/>
      <c r="B599" s="36"/>
      <c r="C599" s="6"/>
      <c r="D599" s="11"/>
      <c r="E599" s="24"/>
      <c r="F599" s="99"/>
      <c r="M599" s="5"/>
    </row>
    <row r="600" spans="1:13" s="1" customFormat="1" ht="13.5" customHeight="1">
      <c r="A600" s="15"/>
      <c r="B600" s="36"/>
      <c r="C600" s="6"/>
      <c r="D600" s="11"/>
      <c r="E600" s="24"/>
      <c r="F600" s="99"/>
      <c r="M600" s="5"/>
    </row>
    <row r="601" spans="1:13" s="1" customFormat="1" ht="13.5" customHeight="1">
      <c r="A601" s="15"/>
      <c r="B601" s="36"/>
      <c r="C601" s="6"/>
      <c r="D601" s="11"/>
      <c r="E601" s="24"/>
      <c r="F601" s="99"/>
      <c r="M601" s="5"/>
    </row>
    <row r="602" spans="1:13" s="1" customFormat="1" ht="13.5" customHeight="1">
      <c r="A602" s="15"/>
      <c r="B602" s="36"/>
      <c r="C602" s="6"/>
      <c r="D602" s="11"/>
      <c r="E602" s="24"/>
      <c r="F602" s="99"/>
      <c r="M602" s="5"/>
    </row>
    <row r="603" spans="1:13" s="1" customFormat="1" ht="13.5" customHeight="1">
      <c r="A603" s="15"/>
      <c r="B603" s="36"/>
      <c r="C603" s="6"/>
      <c r="D603" s="11"/>
      <c r="E603" s="24"/>
      <c r="F603" s="99"/>
      <c r="M603" s="5"/>
    </row>
    <row r="604" spans="1:13" ht="13.5">
      <c r="A604" s="15"/>
      <c r="B604" s="37"/>
      <c r="C604" s="6"/>
      <c r="D604" s="11"/>
      <c r="M604" s="5"/>
    </row>
    <row r="605" spans="1:13" ht="13.5">
      <c r="A605" s="15"/>
      <c r="B605" s="37"/>
      <c r="C605" s="6"/>
      <c r="D605" s="11"/>
      <c r="M605" s="5"/>
    </row>
    <row r="606" spans="1:13" ht="14.25">
      <c r="A606" s="15"/>
      <c r="B606" s="37"/>
      <c r="C606" s="6"/>
      <c r="D606" s="11"/>
      <c r="M606" s="5"/>
    </row>
    <row r="607" spans="1:13" ht="14.25">
      <c r="A607" s="15"/>
      <c r="B607" s="37"/>
      <c r="C607" s="6"/>
      <c r="D607" s="11"/>
      <c r="M607" s="5"/>
    </row>
    <row r="608" spans="1:13" ht="13.5">
      <c r="A608" s="33" t="s">
        <v>35</v>
      </c>
      <c r="B608" s="37"/>
      <c r="C608" s="6"/>
      <c r="D608" s="11"/>
      <c r="M608" s="5"/>
    </row>
    <row r="609" spans="1:13" ht="13.5">
      <c r="A609" s="16" t="s">
        <v>420</v>
      </c>
      <c r="B609" s="35"/>
      <c r="C609" s="6"/>
      <c r="D609" s="11"/>
      <c r="M609" s="5"/>
    </row>
    <row r="610" spans="1:4" ht="17.25">
      <c r="A610" s="3" t="s">
        <v>518</v>
      </c>
      <c r="D610" s="24" t="s">
        <v>493</v>
      </c>
    </row>
    <row r="611" spans="1:13" ht="13.5">
      <c r="A611" s="8"/>
      <c r="B611" s="43"/>
      <c r="C611" s="49" t="s">
        <v>39</v>
      </c>
      <c r="D611" s="60"/>
      <c r="M611" s="5"/>
    </row>
    <row r="612" spans="1:13" ht="13.5">
      <c r="A612" s="8"/>
      <c r="B612" s="43"/>
      <c r="C612" s="49"/>
      <c r="D612" s="60"/>
      <c r="M612" s="5"/>
    </row>
    <row r="613" spans="1:13" ht="17.25">
      <c r="A613" s="23" t="s">
        <v>263</v>
      </c>
      <c r="B613" s="43"/>
      <c r="C613" s="57"/>
      <c r="D613" s="60"/>
      <c r="F613" s="102"/>
      <c r="M613" s="5"/>
    </row>
    <row r="614" spans="1:13" ht="13.5">
      <c r="A614" s="65" t="s">
        <v>369</v>
      </c>
      <c r="B614" s="63" t="s">
        <v>26</v>
      </c>
      <c r="C614" s="58" t="s">
        <v>190</v>
      </c>
      <c r="D614" s="22">
        <v>6605</v>
      </c>
      <c r="E614" s="24">
        <f>SUM(D614)/25.5</f>
        <v>259.01960784313724</v>
      </c>
      <c r="F614" s="103"/>
      <c r="H614" s="60"/>
      <c r="M614" s="5"/>
    </row>
    <row r="615" spans="1:13" ht="13.5">
      <c r="A615" s="65" t="s">
        <v>371</v>
      </c>
      <c r="B615" s="40" t="s">
        <v>349</v>
      </c>
      <c r="C615" s="58" t="s">
        <v>191</v>
      </c>
      <c r="D615" s="22">
        <v>404</v>
      </c>
      <c r="E615" s="24">
        <f>SUM(D615)/25.5</f>
        <v>15.843137254901961</v>
      </c>
      <c r="F615" s="103"/>
      <c r="H615" s="60"/>
      <c r="M615" s="5"/>
    </row>
    <row r="616" spans="1:13" ht="13.5">
      <c r="A616" s="65" t="s">
        <v>372</v>
      </c>
      <c r="B616" s="44" t="s">
        <v>27</v>
      </c>
      <c r="C616" s="58" t="s">
        <v>201</v>
      </c>
      <c r="D616" s="22">
        <v>8784</v>
      </c>
      <c r="E616" s="24">
        <f>SUM(D616)/25.5</f>
        <v>344.47058823529414</v>
      </c>
      <c r="F616" s="103"/>
      <c r="H616" s="60"/>
      <c r="M616" s="5"/>
    </row>
    <row r="617" spans="1:13" ht="13.5">
      <c r="A617" s="65" t="s">
        <v>370</v>
      </c>
      <c r="B617" s="40" t="s">
        <v>349</v>
      </c>
      <c r="C617" s="58" t="s">
        <v>202</v>
      </c>
      <c r="D617" s="22">
        <v>562</v>
      </c>
      <c r="E617" s="24">
        <f>SUM(D617)/25.5</f>
        <v>22.03921568627451</v>
      </c>
      <c r="F617" s="103"/>
      <c r="H617" s="60"/>
      <c r="M617" s="5"/>
    </row>
    <row r="618" spans="1:13" ht="13.5">
      <c r="A618" s="66"/>
      <c r="B618" s="45"/>
      <c r="C618" s="59"/>
      <c r="D618" s="62"/>
      <c r="F618" s="103"/>
      <c r="H618" s="61"/>
      <c r="M618" s="5"/>
    </row>
    <row r="619" spans="1:13" ht="13.5">
      <c r="A619" s="66"/>
      <c r="B619" s="52" t="s">
        <v>461</v>
      </c>
      <c r="C619" s="59"/>
      <c r="D619" s="62"/>
      <c r="F619" s="103"/>
      <c r="H619" s="60"/>
      <c r="M619" s="5"/>
    </row>
    <row r="620" spans="1:13" ht="13.5">
      <c r="A620" s="66"/>
      <c r="B620" s="52"/>
      <c r="C620" s="59"/>
      <c r="D620" s="62"/>
      <c r="F620" s="103"/>
      <c r="H620" s="60"/>
      <c r="M620" s="5"/>
    </row>
    <row r="621" spans="1:13" ht="13.5">
      <c r="A621" s="66"/>
      <c r="B621" s="52"/>
      <c r="C621" s="59"/>
      <c r="D621" s="62"/>
      <c r="F621" s="103"/>
      <c r="H621" s="60"/>
      <c r="M621" s="5"/>
    </row>
    <row r="622" spans="1:13" ht="17.25">
      <c r="A622" s="68" t="s">
        <v>357</v>
      </c>
      <c r="B622" s="43"/>
      <c r="C622" s="57"/>
      <c r="D622" s="60"/>
      <c r="F622" s="103"/>
      <c r="H622" s="60"/>
      <c r="M622" s="5"/>
    </row>
    <row r="623" spans="1:13" ht="13.5">
      <c r="A623" s="65" t="s">
        <v>374</v>
      </c>
      <c r="B623" s="44" t="s">
        <v>361</v>
      </c>
      <c r="C623" s="58" t="s">
        <v>228</v>
      </c>
      <c r="D623" s="22">
        <v>4882</v>
      </c>
      <c r="E623" s="24">
        <f aca="true" t="shared" si="20" ref="E623:E628">SUM(D623)/25.5</f>
        <v>191.45098039215685</v>
      </c>
      <c r="F623" s="103"/>
      <c r="H623" s="60"/>
      <c r="M623" s="5"/>
    </row>
    <row r="624" spans="1:13" ht="13.5">
      <c r="A624" s="65" t="s">
        <v>377</v>
      </c>
      <c r="B624" s="44" t="s">
        <v>362</v>
      </c>
      <c r="C624" s="58" t="s">
        <v>229</v>
      </c>
      <c r="D624" s="22">
        <v>5797</v>
      </c>
      <c r="E624" s="24">
        <f t="shared" si="20"/>
        <v>227.33333333333334</v>
      </c>
      <c r="F624" s="103"/>
      <c r="H624" s="60"/>
      <c r="M624" s="5"/>
    </row>
    <row r="625" spans="1:13" ht="13.5">
      <c r="A625" s="65" t="s">
        <v>378</v>
      </c>
      <c r="B625" s="44" t="s">
        <v>365</v>
      </c>
      <c r="C625" s="58" t="s">
        <v>208</v>
      </c>
      <c r="D625" s="22">
        <v>5213</v>
      </c>
      <c r="E625" s="24">
        <f t="shared" si="20"/>
        <v>204.4313725490196</v>
      </c>
      <c r="F625" s="103"/>
      <c r="H625" s="60"/>
      <c r="M625" s="5"/>
    </row>
    <row r="626" spans="1:13" ht="15" customHeight="1">
      <c r="A626" s="65" t="s">
        <v>379</v>
      </c>
      <c r="B626" s="44" t="s">
        <v>366</v>
      </c>
      <c r="C626" s="58" t="s">
        <v>209</v>
      </c>
      <c r="D626" s="60">
        <v>6613</v>
      </c>
      <c r="E626" s="24">
        <f t="shared" si="20"/>
        <v>259.3333333333333</v>
      </c>
      <c r="F626" s="103"/>
      <c r="H626" s="60"/>
      <c r="M626" s="25"/>
    </row>
    <row r="627" spans="1:13" ht="15" customHeight="1">
      <c r="A627" s="65" t="s">
        <v>380</v>
      </c>
      <c r="B627" s="44" t="s">
        <v>367</v>
      </c>
      <c r="C627" s="58" t="s">
        <v>232</v>
      </c>
      <c r="D627" s="60">
        <v>5648</v>
      </c>
      <c r="E627" s="24">
        <f t="shared" si="20"/>
        <v>221.49019607843138</v>
      </c>
      <c r="F627" s="103"/>
      <c r="H627" s="60"/>
      <c r="M627" s="25"/>
    </row>
    <row r="628" spans="1:13" ht="15" customHeight="1">
      <c r="A628" s="65" t="s">
        <v>381</v>
      </c>
      <c r="B628" s="44" t="s">
        <v>368</v>
      </c>
      <c r="C628" s="58" t="s">
        <v>233</v>
      </c>
      <c r="D628" s="60">
        <v>7607</v>
      </c>
      <c r="E628" s="24">
        <f t="shared" si="20"/>
        <v>298.3137254901961</v>
      </c>
      <c r="F628" s="103"/>
      <c r="H628" s="60"/>
      <c r="M628" s="25"/>
    </row>
    <row r="629" spans="1:13" ht="15" customHeight="1">
      <c r="A629" s="67"/>
      <c r="B629" s="44"/>
      <c r="C629" s="58"/>
      <c r="D629" s="60"/>
      <c r="F629" s="103"/>
      <c r="H629" s="60"/>
      <c r="M629" s="25"/>
    </row>
    <row r="630" spans="1:13" ht="15" customHeight="1">
      <c r="A630" s="67"/>
      <c r="B630" s="52" t="s">
        <v>460</v>
      </c>
      <c r="C630" s="58"/>
      <c r="D630" s="60"/>
      <c r="F630" s="103"/>
      <c r="H630" s="60"/>
      <c r="M630" s="25"/>
    </row>
    <row r="631" spans="1:13" ht="15" customHeight="1">
      <c r="A631" s="67"/>
      <c r="B631" s="44"/>
      <c r="C631" s="58"/>
      <c r="D631" s="60"/>
      <c r="F631" s="103"/>
      <c r="H631" s="60"/>
      <c r="M631" s="25"/>
    </row>
    <row r="632" spans="1:13" ht="15" customHeight="1">
      <c r="A632" s="70" t="s">
        <v>237</v>
      </c>
      <c r="B632" s="43"/>
      <c r="C632" s="57"/>
      <c r="D632" s="60"/>
      <c r="F632" s="103"/>
      <c r="H632" s="60"/>
      <c r="M632" s="25"/>
    </row>
    <row r="633" spans="1:13" ht="15" customHeight="1">
      <c r="A633" s="65" t="s">
        <v>383</v>
      </c>
      <c r="B633" s="53" t="s">
        <v>390</v>
      </c>
      <c r="C633" s="57" t="s">
        <v>189</v>
      </c>
      <c r="D633" s="60">
        <v>1046</v>
      </c>
      <c r="E633" s="24">
        <f>SUM(D633)/25.5</f>
        <v>41.01960784313726</v>
      </c>
      <c r="F633" s="103"/>
      <c r="H633" s="60"/>
      <c r="M633" s="25"/>
    </row>
    <row r="634" spans="1:13" ht="15" customHeight="1">
      <c r="A634" s="67"/>
      <c r="B634" s="43"/>
      <c r="C634" s="57"/>
      <c r="D634" s="60"/>
      <c r="F634" s="103"/>
      <c r="H634" s="60"/>
      <c r="M634" s="25"/>
    </row>
    <row r="635" spans="1:13" ht="15" customHeight="1">
      <c r="A635" s="67"/>
      <c r="B635" s="52"/>
      <c r="C635" s="57"/>
      <c r="D635" s="60"/>
      <c r="F635" s="103"/>
      <c r="H635" s="60"/>
      <c r="M635" s="25"/>
    </row>
    <row r="636" spans="1:13" ht="15" customHeight="1">
      <c r="A636" s="67"/>
      <c r="B636" s="52"/>
      <c r="C636" s="57"/>
      <c r="D636" s="60"/>
      <c r="F636" s="103"/>
      <c r="H636" s="60"/>
      <c r="M636" s="25"/>
    </row>
    <row r="637" spans="1:13" ht="15" customHeight="1">
      <c r="A637" s="67"/>
      <c r="B637" s="52"/>
      <c r="C637" s="57"/>
      <c r="D637" s="60"/>
      <c r="F637" s="103"/>
      <c r="H637" s="60"/>
      <c r="M637" s="25"/>
    </row>
    <row r="638" spans="1:13" ht="17.25">
      <c r="A638" s="68" t="s">
        <v>391</v>
      </c>
      <c r="B638" s="43"/>
      <c r="C638" s="57"/>
      <c r="D638" s="60"/>
      <c r="F638" s="103"/>
      <c r="H638" s="60"/>
      <c r="M638" s="5"/>
    </row>
    <row r="639" spans="1:13" ht="13.5">
      <c r="A639" s="65" t="s">
        <v>374</v>
      </c>
      <c r="B639" s="44" t="s">
        <v>363</v>
      </c>
      <c r="C639" s="58" t="s">
        <v>230</v>
      </c>
      <c r="D639" s="22">
        <v>8999</v>
      </c>
      <c r="E639" s="24">
        <f>SUM(D639)/25.5</f>
        <v>352.9019607843137</v>
      </c>
      <c r="F639" s="103"/>
      <c r="H639" s="60"/>
      <c r="M639" s="5"/>
    </row>
    <row r="640" spans="1:13" ht="13.5">
      <c r="A640" s="65" t="s">
        <v>374</v>
      </c>
      <c r="B640" s="44" t="s">
        <v>364</v>
      </c>
      <c r="C640" s="58" t="s">
        <v>231</v>
      </c>
      <c r="D640" s="22">
        <v>9999</v>
      </c>
      <c r="E640" s="24">
        <f>SUM(D640)/25.5</f>
        <v>392.11764705882354</v>
      </c>
      <c r="F640" s="103"/>
      <c r="H640" s="60"/>
      <c r="M640" s="5"/>
    </row>
    <row r="641" spans="1:13" ht="13.5">
      <c r="A641" s="65"/>
      <c r="B641" s="44"/>
      <c r="C641" s="58"/>
      <c r="F641" s="103"/>
      <c r="H641" s="60"/>
      <c r="M641" s="5"/>
    </row>
    <row r="642" spans="1:13" ht="13.5">
      <c r="A642" s="67"/>
      <c r="B642" s="43"/>
      <c r="C642" s="57"/>
      <c r="D642" s="60"/>
      <c r="F642" s="103"/>
      <c r="H642" s="60"/>
      <c r="M642" s="5"/>
    </row>
    <row r="643" spans="1:13" ht="17.25">
      <c r="A643" s="68" t="s">
        <v>264</v>
      </c>
      <c r="B643" s="43"/>
      <c r="C643" s="57"/>
      <c r="D643" s="60"/>
      <c r="F643" s="103"/>
      <c r="H643" s="60"/>
      <c r="M643" s="5"/>
    </row>
    <row r="644" spans="1:13" ht="13.5">
      <c r="A644" s="65" t="s">
        <v>382</v>
      </c>
      <c r="B644" s="44" t="s">
        <v>24</v>
      </c>
      <c r="C644" s="58" t="s">
        <v>203</v>
      </c>
      <c r="D644" s="22">
        <v>34850</v>
      </c>
      <c r="E644" s="24">
        <v>1301</v>
      </c>
      <c r="F644" s="103"/>
      <c r="H644" s="60"/>
      <c r="M644" s="5"/>
    </row>
    <row r="645" spans="1:13" ht="13.5">
      <c r="A645" s="65" t="s">
        <v>375</v>
      </c>
      <c r="B645" s="40" t="s">
        <v>350</v>
      </c>
      <c r="C645" s="54" t="s">
        <v>205</v>
      </c>
      <c r="D645" s="22">
        <v>2460</v>
      </c>
      <c r="E645" s="24">
        <v>92</v>
      </c>
      <c r="F645" s="103"/>
      <c r="H645" s="60"/>
      <c r="M645" s="5"/>
    </row>
    <row r="646" spans="1:13" ht="13.5">
      <c r="A646" s="65" t="s">
        <v>373</v>
      </c>
      <c r="B646" s="44" t="s">
        <v>25</v>
      </c>
      <c r="C646" s="58" t="s">
        <v>204</v>
      </c>
      <c r="D646" s="22">
        <v>37650</v>
      </c>
      <c r="E646" s="24">
        <v>1406</v>
      </c>
      <c r="F646" s="103"/>
      <c r="H646" s="60"/>
      <c r="M646" s="5"/>
    </row>
    <row r="647" spans="1:13" ht="13.5">
      <c r="A647" s="65" t="s">
        <v>376</v>
      </c>
      <c r="B647" s="40" t="s">
        <v>351</v>
      </c>
      <c r="C647" s="54" t="s">
        <v>206</v>
      </c>
      <c r="D647" s="22">
        <v>2960</v>
      </c>
      <c r="E647" s="24">
        <v>111</v>
      </c>
      <c r="F647" s="103"/>
      <c r="H647" s="60"/>
      <c r="M647" s="5"/>
    </row>
    <row r="648" spans="1:13" ht="13.5">
      <c r="A648" s="65"/>
      <c r="B648" s="40"/>
      <c r="F648" s="103"/>
      <c r="H648" s="60"/>
      <c r="M648" s="5"/>
    </row>
    <row r="649" spans="1:13" ht="13.5">
      <c r="A649" s="69"/>
      <c r="B649" s="52" t="s">
        <v>462</v>
      </c>
      <c r="C649" s="57"/>
      <c r="D649" s="60"/>
      <c r="F649" s="103"/>
      <c r="H649" s="60"/>
      <c r="M649" s="25"/>
    </row>
    <row r="651" spans="1:13" ht="13.5">
      <c r="A651" s="65"/>
      <c r="B651" s="46"/>
      <c r="C651" s="58"/>
      <c r="F651" s="103"/>
      <c r="H651" s="60"/>
      <c r="M651" s="5"/>
    </row>
    <row r="653" spans="1:13" ht="13.5">
      <c r="A653" s="69"/>
      <c r="D653" s="60"/>
      <c r="F653" s="103"/>
      <c r="H653" s="60"/>
      <c r="M653" s="25"/>
    </row>
    <row r="654" spans="1:13" ht="15" customHeight="1">
      <c r="A654" s="67"/>
      <c r="B654" s="43"/>
      <c r="C654" s="57"/>
      <c r="D654" s="60"/>
      <c r="F654" s="103"/>
      <c r="H654" s="60"/>
      <c r="M654" s="25"/>
    </row>
    <row r="655" spans="1:13" ht="17.25">
      <c r="A655" s="68" t="s">
        <v>265</v>
      </c>
      <c r="B655" s="43"/>
      <c r="C655" s="57"/>
      <c r="D655" s="60"/>
      <c r="F655" s="103"/>
      <c r="H655" s="60"/>
      <c r="M655" s="5"/>
    </row>
    <row r="656" spans="1:13" ht="15" customHeight="1">
      <c r="A656" s="65" t="s">
        <v>374</v>
      </c>
      <c r="B656" s="50" t="s">
        <v>352</v>
      </c>
      <c r="C656" s="57" t="s">
        <v>234</v>
      </c>
      <c r="D656" s="60">
        <v>4189</v>
      </c>
      <c r="E656" s="24">
        <f>SUM(D656)/25.5</f>
        <v>164.27450980392157</v>
      </c>
      <c r="F656" s="103"/>
      <c r="H656" s="60"/>
      <c r="M656" s="25"/>
    </row>
    <row r="657" spans="1:13" ht="15" customHeight="1">
      <c r="A657" s="65" t="s">
        <v>374</v>
      </c>
      <c r="B657" s="50" t="s">
        <v>353</v>
      </c>
      <c r="C657" s="57" t="s">
        <v>235</v>
      </c>
      <c r="D657" s="60">
        <v>4189</v>
      </c>
      <c r="E657" s="24">
        <f>SUM(D657)/25.5</f>
        <v>164.27450980392157</v>
      </c>
      <c r="F657" s="103"/>
      <c r="H657" s="60"/>
      <c r="M657" s="25"/>
    </row>
    <row r="658" spans="1:13" ht="15" customHeight="1">
      <c r="A658" s="65" t="s">
        <v>374</v>
      </c>
      <c r="B658" s="50" t="s">
        <v>384</v>
      </c>
      <c r="C658" s="57" t="s">
        <v>236</v>
      </c>
      <c r="D658" s="60">
        <v>4788</v>
      </c>
      <c r="E658" s="24">
        <f>SUM(D658)/25.5</f>
        <v>187.76470588235293</v>
      </c>
      <c r="F658" s="103"/>
      <c r="H658" s="60"/>
      <c r="M658" s="25"/>
    </row>
    <row r="659" spans="1:13" ht="15" customHeight="1">
      <c r="A659" s="69"/>
      <c r="B659" s="50"/>
      <c r="C659" s="57"/>
      <c r="D659" s="60"/>
      <c r="F659" s="103"/>
      <c r="H659" s="60"/>
      <c r="M659" s="25"/>
    </row>
    <row r="660" spans="1:13" ht="15" customHeight="1">
      <c r="A660" s="71"/>
      <c r="B660" s="52"/>
      <c r="C660" s="57"/>
      <c r="D660" s="60"/>
      <c r="F660" s="103"/>
      <c r="H660" s="60"/>
      <c r="M660" s="25"/>
    </row>
    <row r="661" spans="1:13" ht="15" customHeight="1">
      <c r="A661" s="71"/>
      <c r="B661" s="52"/>
      <c r="C661" s="57"/>
      <c r="D661" s="60"/>
      <c r="F661" s="103"/>
      <c r="H661" s="60"/>
      <c r="M661" s="25"/>
    </row>
    <row r="662" spans="1:13" ht="15" customHeight="1">
      <c r="A662" s="70" t="s">
        <v>237</v>
      </c>
      <c r="B662" s="43"/>
      <c r="C662" s="57"/>
      <c r="D662" s="60"/>
      <c r="F662" s="103"/>
      <c r="H662" s="60"/>
      <c r="M662" s="25"/>
    </row>
    <row r="663" spans="1:13" ht="15" customHeight="1">
      <c r="A663" s="65" t="s">
        <v>374</v>
      </c>
      <c r="B663" s="53" t="s">
        <v>386</v>
      </c>
      <c r="C663" s="57" t="s">
        <v>385</v>
      </c>
      <c r="D663" s="60">
        <v>1000</v>
      </c>
      <c r="E663" s="24">
        <f>SUM(D663)/25.5</f>
        <v>39.21568627450981</v>
      </c>
      <c r="F663" s="103"/>
      <c r="H663" s="60"/>
      <c r="M663" s="25"/>
    </row>
    <row r="664" spans="1:13" ht="15" customHeight="1">
      <c r="A664" s="65"/>
      <c r="B664" s="53"/>
      <c r="C664" s="57"/>
      <c r="D664" s="60"/>
      <c r="F664" s="103"/>
      <c r="H664" s="60"/>
      <c r="M664" s="25"/>
    </row>
    <row r="665" spans="1:13" ht="15" customHeight="1">
      <c r="A665" s="67"/>
      <c r="B665" s="43"/>
      <c r="C665" s="57"/>
      <c r="D665" s="60"/>
      <c r="F665" s="103"/>
      <c r="H665" s="60"/>
      <c r="M665" s="25"/>
    </row>
    <row r="666" spans="1:13" ht="15" customHeight="1">
      <c r="A666" s="51" t="s">
        <v>266</v>
      </c>
      <c r="B666" s="43"/>
      <c r="C666" s="57"/>
      <c r="D666" s="60"/>
      <c r="F666" s="103"/>
      <c r="H666" s="60"/>
      <c r="M666" s="25"/>
    </row>
    <row r="667" spans="1:13" ht="17.25">
      <c r="A667" s="72"/>
      <c r="B667" s="43"/>
      <c r="C667" s="57" t="s">
        <v>207</v>
      </c>
      <c r="D667" s="60">
        <v>24999</v>
      </c>
      <c r="E667" s="24">
        <f>SUM(D667)/25.5</f>
        <v>980.3529411764706</v>
      </c>
      <c r="F667" s="103"/>
      <c r="H667" s="60"/>
      <c r="M667" s="5"/>
    </row>
    <row r="668" spans="1:13" ht="15" customHeight="1">
      <c r="A668" s="8"/>
      <c r="B668" s="64"/>
      <c r="D668" s="60"/>
      <c r="E668" s="25"/>
      <c r="F668" s="103"/>
      <c r="M668" s="25"/>
    </row>
    <row r="669" spans="1:13" ht="15" customHeight="1">
      <c r="A669" s="8"/>
      <c r="B669" s="43"/>
      <c r="C669" s="57"/>
      <c r="D669" s="60"/>
      <c r="E669" s="25"/>
      <c r="F669" s="99"/>
      <c r="M669" s="25"/>
    </row>
    <row r="670" spans="1:13" ht="15" customHeight="1">
      <c r="A670" s="8"/>
      <c r="B670" s="43"/>
      <c r="C670" s="57"/>
      <c r="D670" s="60"/>
      <c r="E670" s="25"/>
      <c r="F670" s="99"/>
      <c r="M670" s="25"/>
    </row>
    <row r="671" spans="1:13" ht="15" customHeight="1">
      <c r="A671" s="8"/>
      <c r="B671" s="43"/>
      <c r="C671" s="57"/>
      <c r="D671" s="60"/>
      <c r="E671" s="25"/>
      <c r="F671" s="99"/>
      <c r="M671" s="25"/>
    </row>
    <row r="672" spans="1:13" ht="15" customHeight="1">
      <c r="A672" s="8"/>
      <c r="B672" s="43"/>
      <c r="C672" s="57"/>
      <c r="D672" s="60"/>
      <c r="E672" s="25"/>
      <c r="F672" s="99"/>
      <c r="M672" s="25"/>
    </row>
    <row r="673" spans="1:13" ht="15" customHeight="1">
      <c r="A673" s="8"/>
      <c r="B673" s="43"/>
      <c r="C673" s="57"/>
      <c r="D673" s="60"/>
      <c r="E673" s="25"/>
      <c r="F673" s="99"/>
      <c r="M673" s="25"/>
    </row>
    <row r="674" spans="1:13" ht="15" customHeight="1">
      <c r="A674" s="8"/>
      <c r="B674" s="43"/>
      <c r="C674" s="57"/>
      <c r="D674" s="60"/>
      <c r="E674" s="25"/>
      <c r="F674" s="99"/>
      <c r="M674" s="25"/>
    </row>
    <row r="675" spans="1:13" ht="15" customHeight="1">
      <c r="A675" s="8"/>
      <c r="B675" s="43"/>
      <c r="C675" s="57"/>
      <c r="D675" s="60"/>
      <c r="E675" s="25"/>
      <c r="F675" s="99"/>
      <c r="M675" s="25"/>
    </row>
    <row r="676" spans="1:13" ht="15" customHeight="1">
      <c r="A676" s="8"/>
      <c r="B676" s="43"/>
      <c r="C676" s="57"/>
      <c r="D676" s="60"/>
      <c r="E676" s="25"/>
      <c r="F676" s="99"/>
      <c r="M676" s="25"/>
    </row>
    <row r="677" spans="1:13" ht="15" customHeight="1">
      <c r="A677" s="8"/>
      <c r="B677" s="43"/>
      <c r="C677" s="57"/>
      <c r="D677" s="60"/>
      <c r="E677" s="25"/>
      <c r="F677" s="99"/>
      <c r="M677" s="25"/>
    </row>
    <row r="678" spans="1:13" ht="15" customHeight="1">
      <c r="A678" s="8"/>
      <c r="B678" s="43"/>
      <c r="C678" s="57"/>
      <c r="D678" s="60"/>
      <c r="E678" s="25"/>
      <c r="F678" s="99"/>
      <c r="M678" s="25"/>
    </row>
    <row r="679" spans="1:13" ht="15" customHeight="1">
      <c r="A679" s="8"/>
      <c r="B679" s="43"/>
      <c r="C679" s="57"/>
      <c r="D679" s="60"/>
      <c r="E679" s="25"/>
      <c r="F679" s="99"/>
      <c r="M679" s="25"/>
    </row>
    <row r="680" spans="1:13" ht="15" customHeight="1">
      <c r="A680" s="8"/>
      <c r="B680" s="43"/>
      <c r="C680" s="57"/>
      <c r="D680" s="60"/>
      <c r="E680" s="25"/>
      <c r="F680" s="99"/>
      <c r="M680" s="25"/>
    </row>
    <row r="681" spans="1:13" ht="15" customHeight="1">
      <c r="A681" s="8"/>
      <c r="B681" s="43"/>
      <c r="C681" s="57"/>
      <c r="D681" s="60"/>
      <c r="E681" s="25"/>
      <c r="F681" s="99"/>
      <c r="M681" s="25"/>
    </row>
    <row r="682" spans="1:13" ht="15" customHeight="1">
      <c r="A682" s="8"/>
      <c r="B682" s="43"/>
      <c r="C682" s="57"/>
      <c r="D682" s="60"/>
      <c r="E682" s="25"/>
      <c r="F682" s="99"/>
      <c r="M682" s="25"/>
    </row>
    <row r="683" spans="1:13" ht="15" customHeight="1">
      <c r="A683" s="8"/>
      <c r="B683" s="43"/>
      <c r="C683" s="57"/>
      <c r="D683" s="60"/>
      <c r="E683" s="25"/>
      <c r="F683" s="99"/>
      <c r="M683" s="25"/>
    </row>
    <row r="684" spans="1:13" ht="15" customHeight="1">
      <c r="A684" s="8"/>
      <c r="B684" s="43"/>
      <c r="C684" s="57"/>
      <c r="D684" s="60"/>
      <c r="E684" s="25"/>
      <c r="F684" s="99"/>
      <c r="M684" s="25"/>
    </row>
    <row r="685" spans="1:13" ht="15" customHeight="1">
      <c r="A685" s="8"/>
      <c r="B685" s="43"/>
      <c r="C685" s="57"/>
      <c r="D685" s="60"/>
      <c r="E685" s="25"/>
      <c r="F685" s="99"/>
      <c r="M685" s="25"/>
    </row>
    <row r="686" spans="1:13" ht="15" customHeight="1">
      <c r="A686" s="7"/>
      <c r="B686" s="43"/>
      <c r="C686" s="57"/>
      <c r="D686" s="60"/>
      <c r="E686" s="25"/>
      <c r="F686" s="99"/>
      <c r="M686" s="25"/>
    </row>
    <row r="687" spans="2:13" ht="15" customHeight="1">
      <c r="B687" s="47"/>
      <c r="C687" s="58"/>
      <c r="M687" s="25"/>
    </row>
    <row r="688" spans="2:13" ht="15">
      <c r="B688" s="47"/>
      <c r="C688" s="58"/>
      <c r="E688" s="25"/>
      <c r="F688" s="99"/>
      <c r="G688" s="30"/>
      <c r="M688" s="25"/>
    </row>
    <row r="689" spans="1:13" s="12" customFormat="1" ht="15">
      <c r="A689" s="2"/>
      <c r="B689" s="47"/>
      <c r="C689" s="58"/>
      <c r="D689" s="22"/>
      <c r="E689" s="24"/>
      <c r="F689" s="100"/>
      <c r="M689" s="25"/>
    </row>
    <row r="690" spans="1:13" s="12" customFormat="1" ht="15">
      <c r="A690" s="2"/>
      <c r="B690" s="34"/>
      <c r="C690" s="54"/>
      <c r="D690" s="22"/>
      <c r="E690" s="24"/>
      <c r="F690" s="100"/>
      <c r="M690" s="24"/>
    </row>
    <row r="691" ht="13.5">
      <c r="A691" s="33" t="s">
        <v>35</v>
      </c>
    </row>
    <row r="692" spans="1:13" ht="13.5">
      <c r="A692" s="16" t="s">
        <v>420</v>
      </c>
      <c r="B692" s="35"/>
      <c r="C692" s="6"/>
      <c r="D692" s="11"/>
      <c r="M692" s="5"/>
    </row>
    <row r="698" spans="2:5" ht="13.5">
      <c r="B698" s="2"/>
      <c r="C698" s="91"/>
      <c r="D698" s="2"/>
      <c r="E698" s="91"/>
    </row>
    <row r="699" spans="2:5" ht="13.5">
      <c r="B699" s="2"/>
      <c r="C699" s="91"/>
      <c r="D699" s="2"/>
      <c r="E699" s="91"/>
    </row>
    <row r="700" spans="2:5" ht="13.5">
      <c r="B700" s="2"/>
      <c r="C700" s="91"/>
      <c r="D700" s="2"/>
      <c r="E700" s="91"/>
    </row>
    <row r="701" spans="2:5" ht="13.5">
      <c r="B701" s="2"/>
      <c r="C701" s="91"/>
      <c r="D701" s="2"/>
      <c r="E701" s="91"/>
    </row>
    <row r="702" spans="2:5" ht="13.5">
      <c r="B702" s="2"/>
      <c r="C702" s="91"/>
      <c r="D702" s="2"/>
      <c r="E702" s="91"/>
    </row>
    <row r="703" spans="2:5" ht="13.5">
      <c r="B703" s="2"/>
      <c r="C703" s="91"/>
      <c r="D703" s="2"/>
      <c r="E703" s="91"/>
    </row>
    <row r="704" spans="2:5" ht="13.5">
      <c r="B704" s="2"/>
      <c r="C704" s="91"/>
      <c r="D704" s="2"/>
      <c r="E704" s="91"/>
    </row>
    <row r="705" spans="2:5" ht="13.5">
      <c r="B705" s="2"/>
      <c r="C705" s="91"/>
      <c r="D705" s="2"/>
      <c r="E705" s="91"/>
    </row>
    <row r="706" spans="2:5" ht="13.5">
      <c r="B706" s="2"/>
      <c r="C706" s="91"/>
      <c r="D706" s="2"/>
      <c r="E706" s="91"/>
    </row>
    <row r="707" spans="2:5" ht="13.5">
      <c r="B707" s="2"/>
      <c r="C707" s="91"/>
      <c r="D707" s="2"/>
      <c r="E707" s="91"/>
    </row>
    <row r="708" spans="2:5" ht="13.5">
      <c r="B708" s="2"/>
      <c r="C708" s="91"/>
      <c r="D708" s="2"/>
      <c r="E708" s="91"/>
    </row>
    <row r="709" spans="2:5" ht="13.5">
      <c r="B709" s="2"/>
      <c r="C709" s="91"/>
      <c r="D709" s="2"/>
      <c r="E709" s="91"/>
    </row>
    <row r="710" spans="2:5" ht="13.5">
      <c r="B710" s="2"/>
      <c r="C710" s="91"/>
      <c r="D710" s="2"/>
      <c r="E710" s="91"/>
    </row>
    <row r="711" spans="2:5" ht="13.5">
      <c r="B711" s="2"/>
      <c r="C711" s="91"/>
      <c r="D711" s="2"/>
      <c r="E711" s="91"/>
    </row>
    <row r="712" spans="2:5" ht="13.5">
      <c r="B712" s="2"/>
      <c r="C712" s="91"/>
      <c r="D712" s="2"/>
      <c r="E712" s="91"/>
    </row>
    <row r="713" spans="2:5" ht="13.5">
      <c r="B713" s="2"/>
      <c r="C713" s="91"/>
      <c r="D713" s="2"/>
      <c r="E713" s="91"/>
    </row>
    <row r="714" spans="2:5" ht="13.5">
      <c r="B714" s="2"/>
      <c r="C714" s="91"/>
      <c r="D714" s="2"/>
      <c r="E714" s="91"/>
    </row>
    <row r="715" spans="2:5" ht="13.5">
      <c r="B715" s="2"/>
      <c r="C715" s="91"/>
      <c r="D715" s="2"/>
      <c r="E715" s="91"/>
    </row>
    <row r="716" spans="2:5" ht="13.5">
      <c r="B716" s="2"/>
      <c r="C716" s="91"/>
      <c r="D716" s="2"/>
      <c r="E716" s="91"/>
    </row>
    <row r="717" spans="2:5" ht="13.5">
      <c r="B717" s="2"/>
      <c r="C717" s="91"/>
      <c r="D717" s="2"/>
      <c r="E717" s="91"/>
    </row>
    <row r="718" spans="2:5" ht="13.5">
      <c r="B718" s="2"/>
      <c r="C718" s="91"/>
      <c r="D718" s="2"/>
      <c r="E718" s="91"/>
    </row>
    <row r="719" spans="2:5" ht="13.5">
      <c r="B719" s="2"/>
      <c r="C719" s="91"/>
      <c r="D719" s="2"/>
      <c r="E719" s="91"/>
    </row>
    <row r="720" spans="2:5" ht="13.5">
      <c r="B720" s="2"/>
      <c r="C720" s="91"/>
      <c r="D720" s="2"/>
      <c r="E720" s="91"/>
    </row>
    <row r="721" spans="2:5" ht="13.5">
      <c r="B721" s="2"/>
      <c r="C721" s="91"/>
      <c r="D721" s="2"/>
      <c r="E721" s="91"/>
    </row>
    <row r="722" spans="2:5" ht="13.5">
      <c r="B722" s="2"/>
      <c r="C722" s="91"/>
      <c r="D722" s="2"/>
      <c r="E722" s="91"/>
    </row>
    <row r="723" spans="2:5" ht="13.5">
      <c r="B723" s="2"/>
      <c r="C723" s="91"/>
      <c r="D723" s="2"/>
      <c r="E723" s="91"/>
    </row>
    <row r="724" spans="2:5" ht="13.5">
      <c r="B724" s="2"/>
      <c r="C724" s="91"/>
      <c r="D724" s="2"/>
      <c r="E724" s="91"/>
    </row>
    <row r="725" spans="2:5" ht="13.5">
      <c r="B725" s="2"/>
      <c r="C725" s="91"/>
      <c r="D725" s="2"/>
      <c r="E725" s="91"/>
    </row>
    <row r="726" spans="2:5" ht="13.5">
      <c r="B726" s="2"/>
      <c r="C726" s="91"/>
      <c r="D726" s="2"/>
      <c r="E726" s="91"/>
    </row>
    <row r="727" spans="2:5" ht="13.5">
      <c r="B727" s="2"/>
      <c r="C727" s="91"/>
      <c r="D727" s="2"/>
      <c r="E727" s="91"/>
    </row>
    <row r="728" spans="2:5" ht="13.5">
      <c r="B728" s="2"/>
      <c r="C728" s="91"/>
      <c r="D728" s="2"/>
      <c r="E728" s="91"/>
    </row>
    <row r="729" spans="2:5" ht="13.5">
      <c r="B729" s="2"/>
      <c r="C729" s="91"/>
      <c r="D729" s="2"/>
      <c r="E729" s="91"/>
    </row>
    <row r="730" spans="2:5" ht="13.5">
      <c r="B730" s="2"/>
      <c r="C730" s="91"/>
      <c r="D730" s="2"/>
      <c r="E730" s="91"/>
    </row>
    <row r="731" spans="2:5" ht="13.5">
      <c r="B731" s="2"/>
      <c r="C731" s="91"/>
      <c r="D731" s="2"/>
      <c r="E731" s="91"/>
    </row>
    <row r="732" spans="2:5" ht="13.5">
      <c r="B732" s="2"/>
      <c r="C732" s="91"/>
      <c r="D732" s="2"/>
      <c r="E732" s="91"/>
    </row>
    <row r="733" spans="2:5" ht="13.5">
      <c r="B733" s="2"/>
      <c r="C733" s="91"/>
      <c r="D733" s="2"/>
      <c r="E733" s="91"/>
    </row>
    <row r="734" spans="2:5" ht="13.5">
      <c r="B734" s="2"/>
      <c r="C734" s="91"/>
      <c r="D734" s="2"/>
      <c r="E734" s="91"/>
    </row>
    <row r="735" spans="2:5" ht="13.5">
      <c r="B735" s="2"/>
      <c r="C735" s="91"/>
      <c r="D735" s="2"/>
      <c r="E735" s="91"/>
    </row>
    <row r="736" spans="2:5" ht="13.5">
      <c r="B736" s="2"/>
      <c r="C736" s="91"/>
      <c r="D736" s="2"/>
      <c r="E736" s="91"/>
    </row>
    <row r="737" spans="2:5" ht="13.5">
      <c r="B737" s="2"/>
      <c r="C737" s="91"/>
      <c r="D737" s="2"/>
      <c r="E737" s="91"/>
    </row>
    <row r="738" spans="2:5" ht="13.5">
      <c r="B738" s="2"/>
      <c r="C738" s="91"/>
      <c r="D738" s="2"/>
      <c r="E738" s="91"/>
    </row>
    <row r="739" spans="2:5" ht="13.5">
      <c r="B739" s="2"/>
      <c r="C739" s="91"/>
      <c r="D739" s="2"/>
      <c r="E739" s="91"/>
    </row>
    <row r="740" spans="2:5" ht="13.5">
      <c r="B740" s="2"/>
      <c r="C740" s="91"/>
      <c r="D740" s="2"/>
      <c r="E740" s="91"/>
    </row>
    <row r="741" spans="2:5" ht="13.5">
      <c r="B741" s="2"/>
      <c r="C741" s="91"/>
      <c r="D741" s="2"/>
      <c r="E741" s="91"/>
    </row>
    <row r="742" spans="2:5" ht="13.5">
      <c r="B742" s="2"/>
      <c r="C742" s="91"/>
      <c r="D742" s="2"/>
      <c r="E742" s="91"/>
    </row>
    <row r="743" spans="2:5" ht="13.5">
      <c r="B743" s="2"/>
      <c r="C743" s="91"/>
      <c r="D743" s="2"/>
      <c r="E743" s="91"/>
    </row>
    <row r="744" spans="2:5" ht="13.5">
      <c r="B744" s="2"/>
      <c r="C744" s="91"/>
      <c r="D744" s="2"/>
      <c r="E744" s="91"/>
    </row>
    <row r="745" spans="2:5" ht="13.5">
      <c r="B745" s="2"/>
      <c r="C745" s="91"/>
      <c r="D745" s="2"/>
      <c r="E745" s="91"/>
    </row>
    <row r="746" spans="2:5" ht="13.5">
      <c r="B746" s="2"/>
      <c r="C746" s="91"/>
      <c r="D746" s="2"/>
      <c r="E746" s="91"/>
    </row>
    <row r="747" spans="2:5" ht="13.5">
      <c r="B747" s="2"/>
      <c r="C747" s="91"/>
      <c r="D747" s="2"/>
      <c r="E747" s="91"/>
    </row>
    <row r="748" spans="2:5" ht="13.5">
      <c r="B748" s="2"/>
      <c r="C748" s="91"/>
      <c r="D748" s="2"/>
      <c r="E748" s="91"/>
    </row>
    <row r="749" spans="2:5" ht="13.5">
      <c r="B749" s="2"/>
      <c r="C749" s="91"/>
      <c r="D749" s="2"/>
      <c r="E749" s="91"/>
    </row>
    <row r="750" spans="2:5" ht="13.5">
      <c r="B750" s="2"/>
      <c r="C750" s="91"/>
      <c r="D750" s="2"/>
      <c r="E750" s="91"/>
    </row>
    <row r="751" spans="2:5" ht="13.5">
      <c r="B751" s="2"/>
      <c r="C751" s="91"/>
      <c r="D751" s="2"/>
      <c r="E751" s="91"/>
    </row>
    <row r="752" spans="2:5" ht="13.5">
      <c r="B752" s="2"/>
      <c r="C752" s="91"/>
      <c r="D752" s="2"/>
      <c r="E752" s="91"/>
    </row>
    <row r="753" spans="2:5" ht="13.5">
      <c r="B753" s="2"/>
      <c r="C753" s="91"/>
      <c r="D753" s="2"/>
      <c r="E753" s="91"/>
    </row>
    <row r="754" spans="2:5" ht="13.5">
      <c r="B754" s="2"/>
      <c r="C754" s="91"/>
      <c r="D754" s="2"/>
      <c r="E754" s="91"/>
    </row>
    <row r="755" spans="2:5" ht="13.5">
      <c r="B755" s="2"/>
      <c r="C755" s="91"/>
      <c r="D755" s="2"/>
      <c r="E755" s="91"/>
    </row>
    <row r="756" spans="2:5" ht="13.5">
      <c r="B756" s="2"/>
      <c r="C756" s="91"/>
      <c r="D756" s="2"/>
      <c r="E756" s="91"/>
    </row>
    <row r="757" spans="2:5" ht="13.5">
      <c r="B757" s="2"/>
      <c r="C757" s="91"/>
      <c r="D757" s="2"/>
      <c r="E757" s="91"/>
    </row>
    <row r="758" spans="2:5" ht="13.5">
      <c r="B758" s="2"/>
      <c r="C758" s="91"/>
      <c r="D758" s="2"/>
      <c r="E758" s="91"/>
    </row>
    <row r="759" spans="2:5" ht="13.5">
      <c r="B759" s="2"/>
      <c r="C759" s="91"/>
      <c r="D759" s="2"/>
      <c r="E759" s="91"/>
    </row>
    <row r="760" spans="2:5" ht="13.5">
      <c r="B760" s="2"/>
      <c r="C760" s="91"/>
      <c r="D760" s="2"/>
      <c r="E760" s="91"/>
    </row>
    <row r="761" spans="2:5" ht="13.5">
      <c r="B761" s="2"/>
      <c r="C761" s="91"/>
      <c r="D761" s="2"/>
      <c r="E761" s="91"/>
    </row>
    <row r="762" spans="2:5" ht="13.5">
      <c r="B762" s="2"/>
      <c r="C762" s="91"/>
      <c r="D762" s="2"/>
      <c r="E762" s="91"/>
    </row>
    <row r="763" spans="2:5" ht="13.5">
      <c r="B763" s="2"/>
      <c r="C763" s="91"/>
      <c r="D763" s="2"/>
      <c r="E763" s="91"/>
    </row>
    <row r="764" spans="2:5" ht="13.5">
      <c r="B764" s="2"/>
      <c r="C764" s="91"/>
      <c r="D764" s="2"/>
      <c r="E764" s="91"/>
    </row>
    <row r="765" spans="2:5" ht="13.5">
      <c r="B765" s="2"/>
      <c r="C765" s="91"/>
      <c r="D765" s="2"/>
      <c r="E765" s="91"/>
    </row>
    <row r="766" spans="2:5" ht="13.5">
      <c r="B766" s="2"/>
      <c r="C766" s="91"/>
      <c r="D766" s="2"/>
      <c r="E766" s="91"/>
    </row>
    <row r="767" spans="2:5" ht="13.5">
      <c r="B767" s="2"/>
      <c r="C767" s="91"/>
      <c r="D767" s="2"/>
      <c r="E767" s="91"/>
    </row>
    <row r="768" spans="2:5" ht="13.5">
      <c r="B768" s="2"/>
      <c r="C768" s="91"/>
      <c r="D768" s="2"/>
      <c r="E768" s="91"/>
    </row>
    <row r="769" spans="2:5" ht="13.5">
      <c r="B769" s="2"/>
      <c r="C769" s="91"/>
      <c r="D769" s="2"/>
      <c r="E769" s="91"/>
    </row>
    <row r="770" spans="2:5" ht="13.5">
      <c r="B770" s="2"/>
      <c r="C770" s="91"/>
      <c r="D770" s="2"/>
      <c r="E770" s="91"/>
    </row>
    <row r="771" spans="2:5" ht="13.5">
      <c r="B771" s="2"/>
      <c r="C771" s="91"/>
      <c r="D771" s="2"/>
      <c r="E771" s="91"/>
    </row>
    <row r="772" spans="2:5" ht="13.5">
      <c r="B772" s="2"/>
      <c r="C772" s="91"/>
      <c r="D772" s="2"/>
      <c r="E772" s="91"/>
    </row>
    <row r="773" spans="2:5" ht="13.5">
      <c r="B773" s="2"/>
      <c r="C773" s="91"/>
      <c r="D773" s="2"/>
      <c r="E773" s="91"/>
    </row>
    <row r="774" spans="2:5" ht="13.5">
      <c r="B774" s="2"/>
      <c r="C774" s="91"/>
      <c r="D774" s="2"/>
      <c r="E774" s="91"/>
    </row>
    <row r="775" spans="2:5" ht="13.5">
      <c r="B775" s="2"/>
      <c r="C775" s="91"/>
      <c r="D775" s="2"/>
      <c r="E775" s="91"/>
    </row>
    <row r="776" spans="2:5" ht="13.5">
      <c r="B776" s="2"/>
      <c r="C776" s="91"/>
      <c r="D776" s="2"/>
      <c r="E776" s="91"/>
    </row>
    <row r="777" spans="2:5" ht="13.5">
      <c r="B777" s="2"/>
      <c r="C777" s="91"/>
      <c r="D777" s="2"/>
      <c r="E777" s="91"/>
    </row>
    <row r="778" spans="2:5" ht="13.5">
      <c r="B778" s="2"/>
      <c r="C778" s="91"/>
      <c r="D778" s="2"/>
      <c r="E778" s="91"/>
    </row>
    <row r="779" spans="2:5" ht="13.5">
      <c r="B779" s="2"/>
      <c r="C779" s="91"/>
      <c r="D779" s="2"/>
      <c r="E779" s="91"/>
    </row>
    <row r="780" spans="2:5" ht="13.5">
      <c r="B780" s="2"/>
      <c r="C780" s="91"/>
      <c r="D780" s="2"/>
      <c r="E780" s="91"/>
    </row>
    <row r="781" spans="2:5" ht="13.5">
      <c r="B781" s="2"/>
      <c r="C781" s="91"/>
      <c r="D781" s="2"/>
      <c r="E781" s="91"/>
    </row>
    <row r="782" spans="2:5" ht="13.5">
      <c r="B782" s="2"/>
      <c r="C782" s="91"/>
      <c r="D782" s="2"/>
      <c r="E782" s="91"/>
    </row>
  </sheetData>
  <sheetProtection selectLockedCells="1" selectUnlockedCells="1"/>
  <printOptions/>
  <pageMargins left="0.4724409448818898" right="0.2362204724409449" top="0.2362204724409449" bottom="0.2362204724409449" header="0.2362204724409449" footer="0.2362204724409449"/>
  <pageSetup horizontalDpi="600" verticalDpi="600" orientation="portrait" paperSize="9" scale="65" r:id="rId2"/>
  <rowBreaks count="8" manualBreakCount="8">
    <brk id="86" max="3" man="1"/>
    <brk id="182" max="3" man="1"/>
    <brk id="266" max="3" man="1"/>
    <brk id="351" max="3" man="1"/>
    <brk id="436" max="3" man="1"/>
    <brk id="521" max="3" man="1"/>
    <brk id="609" max="3" man="1"/>
    <brk id="692" max="4" man="1"/>
  </rowBreaks>
  <ignoredErrors>
    <ignoredError sqref="A615:A61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" sqref="J1:J16384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RQL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PC01</dc:creator>
  <cp:keywords/>
  <dc:description/>
  <cp:lastModifiedBy>Lukas</cp:lastModifiedBy>
  <cp:lastPrinted>2018-10-02T06:10:15Z</cp:lastPrinted>
  <dcterms:created xsi:type="dcterms:W3CDTF">2004-01-07T06:21:07Z</dcterms:created>
  <dcterms:modified xsi:type="dcterms:W3CDTF">2018-12-19T08:20:30Z</dcterms:modified>
  <cp:category/>
  <cp:version/>
  <cp:contentType/>
  <cp:contentStatus/>
</cp:coreProperties>
</file>