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20" windowWidth="15350" windowHeight="4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'List1'!$A$1:$D$695</definedName>
  </definedNames>
  <calcPr fullCalcOnLoad="1"/>
</workbook>
</file>

<file path=xl/sharedStrings.xml><?xml version="1.0" encoding="utf-8"?>
<sst xmlns="http://schemas.openxmlformats.org/spreadsheetml/2006/main" count="815" uniqueCount="477">
  <si>
    <t xml:space="preserve">GOLEM 1P </t>
  </si>
  <si>
    <t>GOLEM 2P</t>
  </si>
  <si>
    <t>GOLEM TP</t>
  </si>
  <si>
    <t xml:space="preserve">GOLEM T </t>
  </si>
  <si>
    <t xml:space="preserve">GOLEM VP </t>
  </si>
  <si>
    <t xml:space="preserve">GOLEM V </t>
  </si>
  <si>
    <t>GOLEM TRANS P</t>
  </si>
  <si>
    <t xml:space="preserve">GOLEM TRANS H </t>
  </si>
  <si>
    <t>GOLEM ZP</t>
  </si>
  <si>
    <t xml:space="preserve">GOLEM ZH </t>
  </si>
  <si>
    <t>GOLEM ORL P</t>
  </si>
  <si>
    <t>GOLEM ORL E</t>
  </si>
  <si>
    <t>GOLEM ORL EE</t>
  </si>
  <si>
    <t xml:space="preserve">GOLEM K </t>
  </si>
  <si>
    <t xml:space="preserve">GOLEM KP </t>
  </si>
  <si>
    <t>GOLEM KE</t>
  </si>
  <si>
    <t>GOLEM OD P</t>
  </si>
  <si>
    <t xml:space="preserve">GOLEM OD </t>
  </si>
  <si>
    <t>GOLEM OD E</t>
  </si>
  <si>
    <t>GOLEM O</t>
  </si>
  <si>
    <t>GOLEM 6P</t>
  </si>
  <si>
    <t>GOLEM 6</t>
  </si>
  <si>
    <t>GOLEM 6E</t>
  </si>
  <si>
    <t>GOLEM 6ET</t>
  </si>
  <si>
    <t>Pinguino Junior</t>
  </si>
  <si>
    <t>Pinguino Senior</t>
  </si>
  <si>
    <t xml:space="preserve">ARIS 2 </t>
  </si>
  <si>
    <t xml:space="preserve">ARIS 3 </t>
  </si>
  <si>
    <t>GOLEM 1 EXCLUSIV</t>
  </si>
  <si>
    <t>GOLEM 2 EXCLUSIV</t>
  </si>
  <si>
    <t>GOLEM 3 EXCLUSIV</t>
  </si>
  <si>
    <t>GOLEM 3E EXCLUSIV</t>
  </si>
  <si>
    <t>GOLEM 3ET EXCLUSIV</t>
  </si>
  <si>
    <t>GOLEM PROKTOLOG</t>
  </si>
  <si>
    <t>GOLEM RTG</t>
  </si>
  <si>
    <t>ISO 9001</t>
  </si>
  <si>
    <t xml:space="preserve">GOLEM 6 ESP </t>
  </si>
  <si>
    <t>GOLEM 6E ESP</t>
  </si>
  <si>
    <t>GOLEM 6ET ESP</t>
  </si>
  <si>
    <t>code Nr.</t>
  </si>
  <si>
    <t>G 01 01</t>
  </si>
  <si>
    <t>G 01 02</t>
  </si>
  <si>
    <t>G 02 01</t>
  </si>
  <si>
    <t>G 02 02</t>
  </si>
  <si>
    <t>D 01 01</t>
  </si>
  <si>
    <t>D 02 01</t>
  </si>
  <si>
    <t>D 02 02</t>
  </si>
  <si>
    <t>G 06 01</t>
  </si>
  <si>
    <t>G 06 03</t>
  </si>
  <si>
    <t>G 06 04</t>
  </si>
  <si>
    <t>D 06 05</t>
  </si>
  <si>
    <t>D 06 01</t>
  </si>
  <si>
    <t>D 06 02</t>
  </si>
  <si>
    <t>D 06 03</t>
  </si>
  <si>
    <t>D 06 04</t>
  </si>
  <si>
    <t>G 06 05</t>
  </si>
  <si>
    <t>G 06 06</t>
  </si>
  <si>
    <t>G 06 07</t>
  </si>
  <si>
    <t>G 06 20</t>
  </si>
  <si>
    <t>G 06 21</t>
  </si>
  <si>
    <t>G 06 22</t>
  </si>
  <si>
    <t>G 06 23</t>
  </si>
  <si>
    <t>G 06 24</t>
  </si>
  <si>
    <t>G 06 25</t>
  </si>
  <si>
    <t>G 06 40</t>
  </si>
  <si>
    <t>G 06 50</t>
  </si>
  <si>
    <t>G 06 51</t>
  </si>
  <si>
    <t>G 06 52</t>
  </si>
  <si>
    <t>G 06 60</t>
  </si>
  <si>
    <t>G 04 01</t>
  </si>
  <si>
    <t>G 04 03</t>
  </si>
  <si>
    <t>D 04 01</t>
  </si>
  <si>
    <t>D 50 01</t>
  </si>
  <si>
    <t>Z 04 01</t>
  </si>
  <si>
    <t>G 05 02</t>
  </si>
  <si>
    <t>G 05 03</t>
  </si>
  <si>
    <t>G 05 04</t>
  </si>
  <si>
    <t>D 05 01</t>
  </si>
  <si>
    <t>G 07 01</t>
  </si>
  <si>
    <t>G 07 02</t>
  </si>
  <si>
    <t>G 07 03</t>
  </si>
  <si>
    <t>G 08 01</t>
  </si>
  <si>
    <t>G 08 02</t>
  </si>
  <si>
    <t>G 08 03</t>
  </si>
  <si>
    <t>G 09 01</t>
  </si>
  <si>
    <t>G 09 02</t>
  </si>
  <si>
    <t>G 09 03</t>
  </si>
  <si>
    <t>G 10 01</t>
  </si>
  <si>
    <t>G 11 01</t>
  </si>
  <si>
    <t>G 11 02</t>
  </si>
  <si>
    <t>G 11 03</t>
  </si>
  <si>
    <t>G 12 01</t>
  </si>
  <si>
    <t>G 13 01</t>
  </si>
  <si>
    <t>G 13 02</t>
  </si>
  <si>
    <t>D 01 02</t>
  </si>
  <si>
    <t>D 01 03</t>
  </si>
  <si>
    <t>D 01 04</t>
  </si>
  <si>
    <t>D 01 05</t>
  </si>
  <si>
    <t>D 01 06</t>
  </si>
  <si>
    <t>D 01 07</t>
  </si>
  <si>
    <t>G 15 01</t>
  </si>
  <si>
    <t>G 15 02</t>
  </si>
  <si>
    <t>G 16 01</t>
  </si>
  <si>
    <t>G 16 02</t>
  </si>
  <si>
    <t>G 17 01</t>
  </si>
  <si>
    <t>G 18 01</t>
  </si>
  <si>
    <t>D 15 01</t>
  </si>
  <si>
    <t>Z 02 01</t>
  </si>
  <si>
    <t>Z 02 02</t>
  </si>
  <si>
    <t>D 17 01</t>
  </si>
  <si>
    <t>D 18 01</t>
  </si>
  <si>
    <t>D 12 01</t>
  </si>
  <si>
    <t>D 11 01</t>
  </si>
  <si>
    <t>D 06 08</t>
  </si>
  <si>
    <t>D 06 09</t>
  </si>
  <si>
    <t>D 06 10</t>
  </si>
  <si>
    <t>D 06 11</t>
  </si>
  <si>
    <t>D 06 12</t>
  </si>
  <si>
    <t>D 06 13</t>
  </si>
  <si>
    <t>D 06 14</t>
  </si>
  <si>
    <t>D 06 15</t>
  </si>
  <si>
    <t>D 10 01</t>
  </si>
  <si>
    <t>D 06 20</t>
  </si>
  <si>
    <t>D 02 03</t>
  </si>
  <si>
    <t>D 02 04</t>
  </si>
  <si>
    <t>D 02 05</t>
  </si>
  <si>
    <t>D 02 06</t>
  </si>
  <si>
    <t>D 02 08</t>
  </si>
  <si>
    <t>D 02 09</t>
  </si>
  <si>
    <t>D 16 01</t>
  </si>
  <si>
    <t>D 15 02</t>
  </si>
  <si>
    <t>D 15 03</t>
  </si>
  <si>
    <t>D 15 04</t>
  </si>
  <si>
    <t>D 15 05</t>
  </si>
  <si>
    <t>D 15 06</t>
  </si>
  <si>
    <t>D 15 07</t>
  </si>
  <si>
    <t>D 16 02</t>
  </si>
  <si>
    <t>D 16 03</t>
  </si>
  <si>
    <t>D 16 04</t>
  </si>
  <si>
    <t>D 12 02</t>
  </si>
  <si>
    <t>D 06 30</t>
  </si>
  <si>
    <t>D 06 40</t>
  </si>
  <si>
    <t>D 06 31</t>
  </si>
  <si>
    <t>G 03 01</t>
  </si>
  <si>
    <t>G 03 02</t>
  </si>
  <si>
    <t>G 03 03</t>
  </si>
  <si>
    <t>D 04 02</t>
  </si>
  <si>
    <t>D 04 04</t>
  </si>
  <si>
    <t>D 04 05</t>
  </si>
  <si>
    <t>D 04 06</t>
  </si>
  <si>
    <t>D 04 07</t>
  </si>
  <si>
    <t>D 04 08</t>
  </si>
  <si>
    <t>D 04 09</t>
  </si>
  <si>
    <t>D 04 10</t>
  </si>
  <si>
    <t>D 04 11</t>
  </si>
  <si>
    <t>D 17 02</t>
  </si>
  <si>
    <t>D 17 03</t>
  </si>
  <si>
    <t>D 17 04</t>
  </si>
  <si>
    <t>D 18 02</t>
  </si>
  <si>
    <t>D 18 03</t>
  </si>
  <si>
    <t>D 18 04</t>
  </si>
  <si>
    <t>D 18 05</t>
  </si>
  <si>
    <t>D 18 06</t>
  </si>
  <si>
    <t>G 50 14</t>
  </si>
  <si>
    <t>G 50 24</t>
  </si>
  <si>
    <t>D 50 02</t>
  </si>
  <si>
    <t>D 50 03</t>
  </si>
  <si>
    <t>D 50 04</t>
  </si>
  <si>
    <t>D 50 05</t>
  </si>
  <si>
    <t>D 50 06</t>
  </si>
  <si>
    <t>D 50 07</t>
  </si>
  <si>
    <t>D 50 08</t>
  </si>
  <si>
    <t>D 50 09</t>
  </si>
  <si>
    <t>D 50 10</t>
  </si>
  <si>
    <t>D 50 11</t>
  </si>
  <si>
    <t>D 50 12</t>
  </si>
  <si>
    <t>D 50 13</t>
  </si>
  <si>
    <t>D 50 14</t>
  </si>
  <si>
    <t>D 50 17</t>
  </si>
  <si>
    <t>D 50 18</t>
  </si>
  <si>
    <t>D 50 19</t>
  </si>
  <si>
    <t>D 50 21</t>
  </si>
  <si>
    <t>D 50 22</t>
  </si>
  <si>
    <t>D 50 24</t>
  </si>
  <si>
    <t>Z 70 01</t>
  </si>
  <si>
    <t>Z 70 02</t>
  </si>
  <si>
    <t>GOLEM VOJTA</t>
  </si>
  <si>
    <t>G 19 01</t>
  </si>
  <si>
    <t>D 19 01</t>
  </si>
  <si>
    <t>D 19 02</t>
  </si>
  <si>
    <t>D 19 03</t>
  </si>
  <si>
    <t>D 19 04</t>
  </si>
  <si>
    <t>D 19 05</t>
  </si>
  <si>
    <t>Z 70 03</t>
  </si>
  <si>
    <t>Z 70 04</t>
  </si>
  <si>
    <t>Z 70 05</t>
  </si>
  <si>
    <t>Z 70 06</t>
  </si>
  <si>
    <t>Z 70 07</t>
  </si>
  <si>
    <t>Z 70 08</t>
  </si>
  <si>
    <t>Z 80 10</t>
  </si>
  <si>
    <t>D 55 01</t>
  </si>
  <si>
    <t>D 55 02</t>
  </si>
  <si>
    <t>D 06 80</t>
  </si>
  <si>
    <t>D 06 81</t>
  </si>
  <si>
    <t>D 06 82</t>
  </si>
  <si>
    <t>D 06 83</t>
  </si>
  <si>
    <t>D 11 02</t>
  </si>
  <si>
    <t>D 04 12</t>
  </si>
  <si>
    <t>D 06 21</t>
  </si>
  <si>
    <t xml:space="preserve">   G 06 02</t>
  </si>
  <si>
    <t>K 01 02</t>
  </si>
  <si>
    <t>K 01 04</t>
  </si>
  <si>
    <t>K 01 05</t>
  </si>
  <si>
    <t>D 06 90</t>
  </si>
  <si>
    <t>G 50 15</t>
  </si>
  <si>
    <t>G 50 25</t>
  </si>
  <si>
    <t xml:space="preserve">GOLEM UP </t>
  </si>
  <si>
    <t xml:space="preserve">GOLEM U </t>
  </si>
  <si>
    <t>Z 63 01</t>
  </si>
  <si>
    <t>Z 63 02</t>
  </si>
  <si>
    <t>Příslušenství</t>
  </si>
  <si>
    <t>Vyšetřovací židle</t>
  </si>
  <si>
    <t xml:space="preserve">GOLEM Vyšetřovací a rehabilitační lehátka s nastavitelnou výškou </t>
  </si>
  <si>
    <t>GOLEM Rehabilitační a manipulační lehátka</t>
  </si>
  <si>
    <t>GOLEM Trakční lehátko</t>
  </si>
  <si>
    <t>GOLEM Vertikalizační lehátko</t>
  </si>
  <si>
    <t>GOLEM VOJTA Rehabilitační stůl</t>
  </si>
  <si>
    <t>GOLEM TRANS Transportní lehátko</t>
  </si>
  <si>
    <t>GOLEM RTG Stůl</t>
  </si>
  <si>
    <t>GOLEM Z Lehátko pro převoz zemřelých</t>
  </si>
  <si>
    <t>Instrumentační stolečky</t>
  </si>
  <si>
    <t>GOLEM ORL Křeslo pro ORL a oftalmo pracoviště</t>
  </si>
  <si>
    <t>GOLEM K Křeslo pro kardiaky</t>
  </si>
  <si>
    <t>GOLEM Odběrové křeslo</t>
  </si>
  <si>
    <t xml:space="preserve">GOLEM Operační židle </t>
  </si>
  <si>
    <t xml:space="preserve">GOLEM Gynekologické a urologické vyšetřovací stoly </t>
  </si>
  <si>
    <t xml:space="preserve">GOLEM Gynekologické a urologické zákrokové stoly </t>
  </si>
  <si>
    <t xml:space="preserve">GOLEM U EXCLUSIV Stůl k ultrazvukovému vyšetření </t>
  </si>
  <si>
    <t xml:space="preserve">GOLEM ESP Gynekologické a urologické vyšetřovací stoly </t>
  </si>
  <si>
    <t xml:space="preserve">GOLEM ESP Gynekologické a urologické zákrokové stoly </t>
  </si>
  <si>
    <t>GOLEM Porodní stůl</t>
  </si>
  <si>
    <t xml:space="preserve">GOLEM Zákrokové stoly </t>
  </si>
  <si>
    <t>GOLEM PROKTOLOG Proktologický stůl</t>
  </si>
  <si>
    <t>GOLEM URODYNAMIC Urodynamický stůl</t>
  </si>
  <si>
    <t>GOLEM Operační stůl</t>
  </si>
  <si>
    <t>ARIS Speciální sedačky pro postižené děti</t>
  </si>
  <si>
    <t>PINGUINO Polohovací zařízení</t>
  </si>
  <si>
    <t xml:space="preserve">Výškově nastavitelná pracovní plocha pro postižené </t>
  </si>
  <si>
    <t xml:space="preserve">Bržděná kolečka Ø 75 mm </t>
  </si>
  <si>
    <t>Bržděná kolečka Ø 100 mm</t>
  </si>
  <si>
    <t>Otvor na nos</t>
  </si>
  <si>
    <t>Držák papírové role (pod nohama/ pod hlavou/ napříč)</t>
  </si>
  <si>
    <t>Šířka do 630 mm</t>
  </si>
  <si>
    <t>Šířka 640  - 790 mm</t>
  </si>
  <si>
    <t>Šířka 800 – 1 000 mm</t>
  </si>
  <si>
    <t>Bobek s šedými plasty</t>
  </si>
  <si>
    <t>Židle s opěradlem s šedými plasty</t>
  </si>
  <si>
    <t>Stacionární židle pro pacienta s opěradlem</t>
  </si>
  <si>
    <t>Bržděná kolečka Ø 75 mm</t>
  </si>
  <si>
    <t>Ovládání ručním ovladačem</t>
  </si>
  <si>
    <t>Ovládání nožní šlapkou</t>
  </si>
  <si>
    <t>Dělený nožní segment nastavitelný manuálně ( pouze pro GOLEM 3 )</t>
  </si>
  <si>
    <t>Dělený nožní segment nastavitelný elektropohonem (pouze pro GOLEM 3E a GOLEM 3ET )</t>
  </si>
  <si>
    <t>Hlavový segment</t>
  </si>
  <si>
    <t>Držák papírové role (pod nohama/ pod hlavou )</t>
  </si>
  <si>
    <t>Ovládání nožní šlapkou namísto ručního ovladače</t>
  </si>
  <si>
    <t>Ovladání nožní šlapkou i ručním ovladačem</t>
  </si>
  <si>
    <t>Šířka 640  - 800 mm</t>
  </si>
  <si>
    <t>Šířka 810 - 990 mm</t>
  </si>
  <si>
    <t>Šířka 1 000 - 1 200 mm</t>
  </si>
  <si>
    <t>Držák papírové role</t>
  </si>
  <si>
    <t>Snímatelná matrace</t>
  </si>
  <si>
    <t>Upínací popruh</t>
  </si>
  <si>
    <t>GOLEM EME Hydraulické provedení</t>
  </si>
  <si>
    <t>Pojízdné provedení s dvěma centrálními brzdami s kolečky Ø 150 mm</t>
  </si>
  <si>
    <t>Instrumentační stoleček s poličkou</t>
  </si>
  <si>
    <t>Výškově nastavitelný stoleček v provedení nerez</t>
  </si>
  <si>
    <t>Paměti pracovních ploch</t>
  </si>
  <si>
    <t>Vestavěný akumulátor s externí plně automatickou nabíječkou</t>
  </si>
  <si>
    <t>Šauty nebo</t>
  </si>
  <si>
    <t>Patní opěry</t>
  </si>
  <si>
    <t>Přídavný nožní segment snímatelný</t>
  </si>
  <si>
    <t xml:space="preserve">Držák kolposkopu OPTOMIC </t>
  </si>
  <si>
    <t xml:space="preserve">Držák kolposkopu ZEISS </t>
  </si>
  <si>
    <t>Držák kolposkopu LEICA</t>
  </si>
  <si>
    <t>Držák kolposkopu LEISEGANG</t>
  </si>
  <si>
    <t>Miska s odtokem do podlahy</t>
  </si>
  <si>
    <t>Miska s odtokem do kbelíku, včetně kbelíku s víkem</t>
  </si>
  <si>
    <t>Nerezový tác na nástroje</t>
  </si>
  <si>
    <t>Samostatný nožní ovladač na kabelu namísto ručního ovladače</t>
  </si>
  <si>
    <t>(musí být u všech modelů 6ET s kolečky)</t>
  </si>
  <si>
    <t>Držák ruky pro infuzi</t>
  </si>
  <si>
    <t>Držák infuze</t>
  </si>
  <si>
    <t>Držák roušky</t>
  </si>
  <si>
    <t>EUROlišty kolem opěradla</t>
  </si>
  <si>
    <t>Snímatelné šauty s úchyty</t>
  </si>
  <si>
    <t>GOLEM Porodní stůl, pojízdné provedení</t>
  </si>
  <si>
    <t>Napájení vestavěnými akumulátory včetně plně automatické nabíječky</t>
  </si>
  <si>
    <t>Zemní stativ</t>
  </si>
  <si>
    <t>Schůdek</t>
  </si>
  <si>
    <t>Gynekologický výřez</t>
  </si>
  <si>
    <t>EUROlišty na sedáku (pár)</t>
  </si>
  <si>
    <t>EUROlišty na opěradle (pár)</t>
  </si>
  <si>
    <t>Šauty s úchytem a kloubem (pár)</t>
  </si>
  <si>
    <t>Nerezová miska</t>
  </si>
  <si>
    <t>EUROlišty kolem sedáku+šauty s úchytem a kloubem</t>
  </si>
  <si>
    <t>GOLEM URODYNAMIC, průsvitné pro C rameno</t>
  </si>
  <si>
    <t>Madla pro pacienta</t>
  </si>
  <si>
    <t>Papírová role na lehátka a stoly GOLEM šířka 39 cm s perforací</t>
  </si>
  <si>
    <t>Vestavěný akumulátor včetně plně automatické nabíječky</t>
  </si>
  <si>
    <t>Šauty</t>
  </si>
  <si>
    <t>Nerezová miska s odtokem, hadicí a nádobou na odpad</t>
  </si>
  <si>
    <t>Držák druhé ruky</t>
  </si>
  <si>
    <t>Úchyt předloktí (hrazda pro závěs ruky + 2 popruhy)</t>
  </si>
  <si>
    <t>Ramenní opěry (pár)</t>
  </si>
  <si>
    <t>Boční opěra s axiálním nastavením</t>
  </si>
  <si>
    <t>Boční odpěra</t>
  </si>
  <si>
    <t>Hlavový nástavec pro oftalmologii</t>
  </si>
  <si>
    <t>Hlavový kroužek</t>
  </si>
  <si>
    <t>Čalouněný podhlavník</t>
  </si>
  <si>
    <t>Schůdek pro kleknutí pro rektoskopii</t>
  </si>
  <si>
    <t>Podpěrný válec břicha pro rektoskopii</t>
  </si>
  <si>
    <t>Držák nohy pro artroskopii</t>
  </si>
  <si>
    <t>Stoleček</t>
  </si>
  <si>
    <t>Pracovní plocha (Junior)</t>
  </si>
  <si>
    <t>Pracovní plocha (Senior)</t>
  </si>
  <si>
    <t>GOLEM UE</t>
  </si>
  <si>
    <t>GOLEM  6ET (s plastovými kryty), šauty</t>
  </si>
  <si>
    <t>Šířka 800 – 900 mm</t>
  </si>
  <si>
    <t>Samostatný nožní ovladač na kabelu namísto šlapek na spodním rámu</t>
  </si>
  <si>
    <t>Manuálně nastavitelný hlavový segment</t>
  </si>
  <si>
    <t>židle 3.A</t>
  </si>
  <si>
    <t>židle 3.B</t>
  </si>
  <si>
    <t>kód VZP 07979</t>
  </si>
  <si>
    <t>07983</t>
  </si>
  <si>
    <t>07981</t>
  </si>
  <si>
    <t>07980</t>
  </si>
  <si>
    <t>39791</t>
  </si>
  <si>
    <t>není hrazeno</t>
  </si>
  <si>
    <t>39792</t>
  </si>
  <si>
    <t>39793</t>
  </si>
  <si>
    <t>kód VZP 39790</t>
  </si>
  <si>
    <t xml:space="preserve">Pojízdné provedení, kolečka Ø 100mm s centrální brzdou </t>
  </si>
  <si>
    <t>GOLEM vyšetřovací a rehabilitační lehátko s pevnou výškou</t>
  </si>
  <si>
    <t>Speciální židle pro postižené děti</t>
  </si>
  <si>
    <t>Trendelenburg 0°až 30° nastavitelný elektropohonem</t>
  </si>
  <si>
    <t>Nerezová miska (kulatá)</t>
  </si>
  <si>
    <t>Ovládání pohonů nožní šlapkou namísto ručního ovladače</t>
  </si>
  <si>
    <t>Nožní segment nastavitelný elektropohonem</t>
  </si>
  <si>
    <t>Dělený nožní segment</t>
  </si>
  <si>
    <t>GOLEM 2S (dva segmenty: hlava a tělo)</t>
  </si>
  <si>
    <t>GOLEM 4S (čtyři segmenty: hlava, záda, sedák, nohy)</t>
  </si>
  <si>
    <t>Gynekologický výřez sedáku</t>
  </si>
  <si>
    <t xml:space="preserve">GOLEM F1 Gynekologický a urologický vyšetřovací stůl </t>
  </si>
  <si>
    <t>G 00 01</t>
  </si>
  <si>
    <t>Kompletní nastavení všech poloh pomocí 6 elektromotorů</t>
  </si>
  <si>
    <t xml:space="preserve">Plně synchronní nastavení pozic pracovní plochy všemi motory současně </t>
  </si>
  <si>
    <t>4 paměti pro uložení nejpoužívanějších poloh</t>
  </si>
  <si>
    <t>Podpěry nohou, umožňující nástup pacientky v sedě</t>
  </si>
  <si>
    <t>Ovládání všech funkcí ručním ovladačem, dublované ovládání nejčastějších funkcí nožními šlapkami</t>
  </si>
  <si>
    <t xml:space="preserve">Dvě zásuvky 230 V pro použití externích elektrických přístrojů, vestavěný jistič s chráničem </t>
  </si>
  <si>
    <t>Vestavěný transformátor pro halogenovou lampičku</t>
  </si>
  <si>
    <t>šauty (Goepel)</t>
  </si>
  <si>
    <t>D 00 10</t>
  </si>
  <si>
    <t>D 00 20</t>
  </si>
  <si>
    <t>D 00 21</t>
  </si>
  <si>
    <t>D 00 22</t>
  </si>
  <si>
    <t>D 00 23</t>
  </si>
  <si>
    <t>EUROlišty na opěradle</t>
  </si>
  <si>
    <t>D 00 40</t>
  </si>
  <si>
    <t>D 00 05</t>
  </si>
  <si>
    <t>Pojízdné provedení se čtyřmi otočnými kolečky Ø 75 mm s centrální brzdou</t>
  </si>
  <si>
    <t>Plastová miska, držák papírové role a stupátko pro lékaře, záložní akumulátor pro nouzový provoz</t>
  </si>
  <si>
    <t>GOLEM 4T pro ENT</t>
  </si>
  <si>
    <t>GOLEM TZ</t>
  </si>
  <si>
    <t>G 11 11</t>
  </si>
  <si>
    <t>GOLEM TZ EXTRA</t>
  </si>
  <si>
    <t>G 11 12</t>
  </si>
  <si>
    <t>Příslušenství pro emergency vozík GOLEM TZ</t>
  </si>
  <si>
    <t>parkovací stojan, kotvení do podlahy</t>
  </si>
  <si>
    <t>D 11 11</t>
  </si>
  <si>
    <t xml:space="preserve">zálohovací strojek na mince </t>
  </si>
  <si>
    <t>D 11 21</t>
  </si>
  <si>
    <t>infuzní držák zasunovací</t>
  </si>
  <si>
    <t>D 11 22</t>
  </si>
  <si>
    <t>upínací popruh pacienta</t>
  </si>
  <si>
    <t>D 11 23</t>
  </si>
  <si>
    <t>odkládací košík pod sedákem</t>
  </si>
  <si>
    <t>D 11 24</t>
  </si>
  <si>
    <t>GOLEM Stohovatelný emergency vozík pro přepravu imobilních osob</t>
  </si>
  <si>
    <t>Nosnost 150 kg, průjezdný profil 680 mm</t>
  </si>
  <si>
    <t>Nosnost 220 kg, průjezdný profil 760 mm</t>
  </si>
  <si>
    <t xml:space="preserve">GOLEM F1                                                                                        </t>
  </si>
  <si>
    <t>D 06 91</t>
  </si>
  <si>
    <t>D 06 92</t>
  </si>
  <si>
    <t>Elektropohonem nastavitelná výška a sklon opěradla, ± Trendelenburg, paměti</t>
  </si>
  <si>
    <t>Elektropohonem nastavitelná výška a sklon opěradla, ± Trendelenburg, ± boční náklon, paměti</t>
  </si>
  <si>
    <t>Nerezová miska kulatá s upevněním na EUROlištu</t>
  </si>
  <si>
    <t>GOLEM  6ET Stůl pro urodynamické vyšetření</t>
  </si>
  <si>
    <t>GOLEM 4T pro ENT Operační stůl</t>
  </si>
  <si>
    <t>GOLEM 4T (nožní segment vcelku)</t>
  </si>
  <si>
    <t>GOLEM 4TB  (nožní segment vcelku)</t>
  </si>
  <si>
    <t>GOLEM 5T  (nožní segmenty rozdělené L+P)</t>
  </si>
  <si>
    <t>GOLEM 5TB  (nožní segmenty rozdělené L+P)</t>
  </si>
  <si>
    <t>Držák ruky při infuzi</t>
  </si>
  <si>
    <t>Možnost nastavení sklonu plochy ± 12° (± Trendelenburg)</t>
  </si>
  <si>
    <t>GOLEM EME Transportní lehátko - Stretcher</t>
  </si>
  <si>
    <t>Rodičům jsou sedačky plně hrazeny zdravotními pojišťovnami. Stolečky nejsou hrazeny.</t>
  </si>
  <si>
    <t>Rodičům jsou Pinguina plně hrazena.zdravotními pojišťovnami. Pracovní plochy nejsou hrazeny.</t>
  </si>
  <si>
    <t>D 06 35</t>
  </si>
  <si>
    <t>Nerezová miska pr. 260 mm</t>
  </si>
  <si>
    <t>Miska s odtokem do podlahy pr. 260 mm</t>
  </si>
  <si>
    <t>Miska s odtokem do kbelíku pr. 260 mm, včetně kbelíku s víkem</t>
  </si>
  <si>
    <t>Paměti pracovních poloh</t>
  </si>
  <si>
    <t>Papírová role na gynekologický stůl GOLEM EXTER šířka 30 cm</t>
  </si>
  <si>
    <t xml:space="preserve">Samostatný nožní ovladač na kabelu + ruční ovladač společně </t>
  </si>
  <si>
    <t>Velká mísa s odtokem pr. 400 mm</t>
  </si>
  <si>
    <t>D 18 14</t>
  </si>
  <si>
    <t xml:space="preserve">D 18 15 </t>
  </si>
  <si>
    <t>Podpěry loktů snímatelné</t>
  </si>
  <si>
    <t>D 50 31</t>
  </si>
  <si>
    <t>D 50 30</t>
  </si>
  <si>
    <t>Dublované ovládání sklonu hlavy a výšky nožními spínači</t>
  </si>
  <si>
    <t>kompletní vybavení s 5 motory, 4 paměťové pozice, kolečka s centrální brzdou, EUROlišty</t>
  </si>
  <si>
    <t>Pracovní stoleček s nastavitelným sklonem</t>
  </si>
  <si>
    <t>Podpěry rukou s madly</t>
  </si>
  <si>
    <t>Madla pro pacienta snímatelná</t>
  </si>
  <si>
    <t>EUROlišty kolem nohou (pár)</t>
  </si>
  <si>
    <t>EUROlišty kolem ramen (pár)</t>
  </si>
  <si>
    <t>Podpěra pro zákroky na ruce s opěrnou nohou</t>
  </si>
  <si>
    <t>D 16 16</t>
  </si>
  <si>
    <t>Hlavový segment pro oftalmologii se snímatelnou podpěrou předloktí</t>
  </si>
  <si>
    <t>D 04 15</t>
  </si>
  <si>
    <t>Hlavový segment standardní, polohovaný elektropohonem</t>
  </si>
  <si>
    <t>D 04 16</t>
  </si>
  <si>
    <t>Hlavový segment z operačního stolu, dvoukloubový, dvě plynové pružiny</t>
  </si>
  <si>
    <t>Možnost nastavení sklonu plochy + 30° (Trendelenburg)</t>
  </si>
  <si>
    <t>D 16 05</t>
  </si>
  <si>
    <t>D 16 06</t>
  </si>
  <si>
    <t>zákaznická cena v Kč</t>
  </si>
  <si>
    <t>Samostatný nožní ovladač na kabelu a ruční ovladač současně</t>
  </si>
  <si>
    <t>Standardní vybavení:</t>
  </si>
  <si>
    <t>Brzděná kolečka, podpěra chodidel, podpěry rukou (stále ve vodorovné pozici),</t>
  </si>
  <si>
    <t>podhlavník, držák papíru, odkládací košík a infuzní stojan pro oboustranné použití.</t>
  </si>
  <si>
    <t>Pracovní stolek pro pacienta, oboustranně použitelný</t>
  </si>
  <si>
    <t>LED lampička na ohebném krku</t>
  </si>
  <si>
    <t>GOLEM DIA                      pevná výška, 3 elektromotory pro nohy, záda i sedák (Trendelenburg)</t>
  </si>
  <si>
    <t>D 09 02</t>
  </si>
  <si>
    <t>Dvojitý odkládací stoleček plast+nerez (vlevo/vpravo)</t>
  </si>
  <si>
    <t>D 06 17</t>
  </si>
  <si>
    <t>D 06 16</t>
  </si>
  <si>
    <t>Přídavný nožní segment sklopný plynovou pružinou</t>
  </si>
  <si>
    <t>Dospávací/transportní lehátko</t>
  </si>
  <si>
    <t>GOLEM 1P</t>
  </si>
  <si>
    <t>Jednosegmentová plocha 800 x 1 900 mm, výška 600 mm, bržděná kolečka Ø 100 mm</t>
  </si>
  <si>
    <t>GOLEM 3P</t>
  </si>
  <si>
    <t>G 01 03</t>
  </si>
  <si>
    <t>třídílná pracovní plocha 630 x 2 000 mm, NOSNOST 300 kg!</t>
  </si>
  <si>
    <t>GOLEM DIA E                            4 elektromotory pro výšku, nohy, záda i sedák (Trendelenburg)</t>
  </si>
  <si>
    <t xml:space="preserve">GOLEM DIA Transfuzní a dializační křeslo                    </t>
  </si>
  <si>
    <t>pevná pozice mezi sedákem, nohami a opěradlem, jedna plynová pružina pro nastavení celkového sklonu (kolíbka)</t>
  </si>
  <si>
    <t>Brzděná kolečka, podpěry rukou, podhlavník, držák papíru, odkládací košík a infuzní stojan pro oboustranné použití,</t>
  </si>
  <si>
    <t xml:space="preserve">GOLEM DIA P                                  </t>
  </si>
  <si>
    <t>Ceník výrobků firmy RQL platný od 1.12.2023, ceny bez české 21 % DPH</t>
  </si>
  <si>
    <t>RQL, U jelena 7/109, 736 01 Havířov    WWW.RQL.CZ    RQL@RQL.CZ    tel.: 603 822 964, 604 232 797, 736 627 316</t>
  </si>
  <si>
    <t>Kolposkopy</t>
  </si>
  <si>
    <t>Zemní stativ s úchytem LCD TV monitoru</t>
  </si>
  <si>
    <t>OPTOMIC OP-C2, LED osvětlení, zvětšení 10x, bez stativu</t>
  </si>
  <si>
    <t>OPTOMIC OP-C5, LED osvětlení, zvětšení 25x, bez stativu</t>
  </si>
  <si>
    <t>SCANER kolposkop, zvětšení 22x, vestavěná digitální kamera, USB, bez stativu</t>
  </si>
  <si>
    <t>Příslušenství ke kolposkopům</t>
  </si>
  <si>
    <t>Držák kolposkopu pro stůl GOLEM na levou/pravou ruku lékaře</t>
  </si>
  <si>
    <t>Držák kolposkopu pro stůl GOLEM na levou/pravou ruku lékaře s úchytem LCD TV monitoru</t>
  </si>
  <si>
    <t>LCD TV monitor ke kolposkopu 24", bezpečné napájení 12V, 2 x HDMI</t>
  </si>
  <si>
    <t>Foto/video sada pro OPTOMIC: dělič, fotoaparát SONY Alpha 24 Mpix, USB, HDMI</t>
  </si>
  <si>
    <t>Vestavěné akumulátory včetně plněautomatické nabíječky</t>
  </si>
  <si>
    <t>Lutech USA digitální videokolposkop, zvětšení 20x, náhledový LCD monitor, USB, HDMI, bez stativu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</si>
</sst>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\ _K_č"/>
    <numFmt numFmtId="171" formatCode="0.E+00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51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NumberFormat="1" applyFont="1" applyAlignment="1" applyProtection="1">
      <alignment horizontal="justify" vertical="justify"/>
      <protection/>
    </xf>
    <xf numFmtId="0" fontId="3" fillId="0" borderId="0" xfId="0" applyNumberFormat="1" applyFont="1" applyAlignment="1" applyProtection="1">
      <alignment horizontal="justify" vertical="justify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 applyProtection="1">
      <alignment horizontal="right" vertical="center"/>
      <protection/>
    </xf>
    <xf numFmtId="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9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right"/>
    </xf>
    <xf numFmtId="49" fontId="10" fillId="0" borderId="0" xfId="0" applyNumberFormat="1" applyFont="1" applyAlignment="1" applyProtection="1">
      <alignment horizontal="right" vertical="justify"/>
      <protection/>
    </xf>
    <xf numFmtId="49" fontId="3" fillId="0" borderId="0" xfId="0" applyNumberFormat="1" applyFont="1" applyAlignment="1" applyProtection="1">
      <alignment horizontal="right" vertical="justify"/>
      <protection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 indent="15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 vertical="justify"/>
      <protection/>
    </xf>
    <xf numFmtId="0" fontId="0" fillId="0" borderId="0" xfId="0" applyFont="1" applyAlignment="1">
      <alignment/>
    </xf>
    <xf numFmtId="3" fontId="1" fillId="0" borderId="0" xfId="34" applyNumberFormat="1" applyFont="1" applyAlignment="1">
      <alignment/>
    </xf>
    <xf numFmtId="3" fontId="5" fillId="0" borderId="0" xfId="34" applyNumberFormat="1" applyFont="1" applyAlignment="1">
      <alignment/>
    </xf>
    <xf numFmtId="3" fontId="5" fillId="0" borderId="0" xfId="34" applyNumberFormat="1" applyFont="1" applyAlignment="1" applyProtection="1">
      <alignment vertical="justify"/>
      <protection/>
    </xf>
    <xf numFmtId="0" fontId="0" fillId="0" borderId="0" xfId="0" applyFont="1" applyAlignment="1">
      <alignment horizontal="right"/>
    </xf>
    <xf numFmtId="3" fontId="4" fillId="0" borderId="0" xfId="34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3" fontId="0" fillId="0" borderId="0" xfId="34" applyNumberFormat="1" applyFont="1" applyAlignment="1">
      <alignment/>
    </xf>
    <xf numFmtId="0" fontId="9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justify" vertical="justify"/>
      <protection/>
    </xf>
    <xf numFmtId="3" fontId="4" fillId="0" borderId="0" xfId="34" applyNumberFormat="1" applyFont="1" applyAlignment="1" applyProtection="1">
      <alignment vertical="justify"/>
      <protection/>
    </xf>
    <xf numFmtId="0" fontId="4" fillId="0" borderId="0" xfId="0" applyNumberFormat="1" applyFont="1" applyAlignment="1" applyProtection="1">
      <alignment horizontal="justify" vertical="justify"/>
      <protection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wrapText="1"/>
    </xf>
    <xf numFmtId="0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NumberFormat="1" applyFont="1" applyAlignment="1" applyProtection="1">
      <alignment horizontal="justify" vertical="justify"/>
      <protection/>
    </xf>
    <xf numFmtId="0" fontId="5" fillId="0" borderId="0" xfId="0" applyNumberFormat="1" applyFont="1" applyAlignment="1" applyProtection="1">
      <alignment horizontal="right" vertical="justify"/>
      <protection/>
    </xf>
    <xf numFmtId="3" fontId="5" fillId="0" borderId="0" xfId="0" applyNumberFormat="1" applyFont="1" applyAlignment="1" applyProtection="1">
      <alignment vertical="justify"/>
      <protection/>
    </xf>
    <xf numFmtId="6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5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12" fillId="0" borderId="0" xfId="0" applyNumberFormat="1" applyFont="1" applyAlignment="1" applyProtection="1">
      <alignment wrapText="1"/>
      <protection locked="0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12" fillId="0" borderId="0" xfId="0" applyNumberFormat="1" applyFont="1" applyAlignment="1">
      <alignment wrapText="1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/>
    </xf>
    <xf numFmtId="49" fontId="8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NumberFormat="1" applyFont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pic>
      <xdr:nvPicPr>
        <xdr:cNvPr id="1" name="Picture 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0543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690</xdr:row>
      <xdr:rowOff>180975</xdr:rowOff>
    </xdr:from>
    <xdr:to>
      <xdr:col>3</xdr:col>
      <xdr:colOff>0</xdr:colOff>
      <xdr:row>692</xdr:row>
      <xdr:rowOff>133350</xdr:rowOff>
    </xdr:to>
    <xdr:pic>
      <xdr:nvPicPr>
        <xdr:cNvPr id="2" name="Picture 2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212532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609</xdr:row>
      <xdr:rowOff>133350</xdr:rowOff>
    </xdr:to>
    <xdr:pic>
      <xdr:nvPicPr>
        <xdr:cNvPr id="3" name="Picture 3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057751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671</xdr:row>
      <xdr:rowOff>0</xdr:rowOff>
    </xdr:from>
    <xdr:to>
      <xdr:col>3</xdr:col>
      <xdr:colOff>0</xdr:colOff>
      <xdr:row>671</xdr:row>
      <xdr:rowOff>0</xdr:rowOff>
    </xdr:to>
    <xdr:pic>
      <xdr:nvPicPr>
        <xdr:cNvPr id="4" name="Picture 4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1745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" name="Picture 5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671</xdr:row>
      <xdr:rowOff>0</xdr:rowOff>
    </xdr:from>
    <xdr:to>
      <xdr:col>3</xdr:col>
      <xdr:colOff>0</xdr:colOff>
      <xdr:row>671</xdr:row>
      <xdr:rowOff>0</xdr:rowOff>
    </xdr:to>
    <xdr:pic>
      <xdr:nvPicPr>
        <xdr:cNvPr id="6" name="Picture 6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1745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671</xdr:row>
      <xdr:rowOff>0</xdr:rowOff>
    </xdr:from>
    <xdr:to>
      <xdr:col>3</xdr:col>
      <xdr:colOff>0</xdr:colOff>
      <xdr:row>671</xdr:row>
      <xdr:rowOff>0</xdr:rowOff>
    </xdr:to>
    <xdr:pic>
      <xdr:nvPicPr>
        <xdr:cNvPr id="7" name="Picture 8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1745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606</xdr:row>
      <xdr:rowOff>0</xdr:rowOff>
    </xdr:from>
    <xdr:to>
      <xdr:col>0</xdr:col>
      <xdr:colOff>0</xdr:colOff>
      <xdr:row>606</xdr:row>
      <xdr:rowOff>0</xdr:rowOff>
    </xdr:to>
    <xdr:pic>
      <xdr:nvPicPr>
        <xdr:cNvPr id="8" name="Picture 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43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690</xdr:row>
      <xdr:rowOff>180975</xdr:rowOff>
    </xdr:from>
    <xdr:to>
      <xdr:col>0</xdr:col>
      <xdr:colOff>0</xdr:colOff>
      <xdr:row>692</xdr:row>
      <xdr:rowOff>133350</xdr:rowOff>
    </xdr:to>
    <xdr:pic>
      <xdr:nvPicPr>
        <xdr:cNvPr id="9" name="Picture 10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532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607</xdr:row>
      <xdr:rowOff>114300</xdr:rowOff>
    </xdr:from>
    <xdr:to>
      <xdr:col>0</xdr:col>
      <xdr:colOff>0</xdr:colOff>
      <xdr:row>609</xdr:row>
      <xdr:rowOff>133350</xdr:rowOff>
    </xdr:to>
    <xdr:pic>
      <xdr:nvPicPr>
        <xdr:cNvPr id="10" name="Picture 1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179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173</xdr:row>
      <xdr:rowOff>114300</xdr:rowOff>
    </xdr:from>
    <xdr:to>
      <xdr:col>0</xdr:col>
      <xdr:colOff>0</xdr:colOff>
      <xdr:row>175</xdr:row>
      <xdr:rowOff>95250</xdr:rowOff>
    </xdr:to>
    <xdr:pic>
      <xdr:nvPicPr>
        <xdr:cNvPr id="11" name="Picture 12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79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671</xdr:row>
      <xdr:rowOff>0</xdr:rowOff>
    </xdr:from>
    <xdr:to>
      <xdr:col>0</xdr:col>
      <xdr:colOff>0</xdr:colOff>
      <xdr:row>671</xdr:row>
      <xdr:rowOff>0</xdr:rowOff>
    </xdr:to>
    <xdr:pic>
      <xdr:nvPicPr>
        <xdr:cNvPr id="12" name="Picture 14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45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671</xdr:row>
      <xdr:rowOff>0</xdr:rowOff>
    </xdr:from>
    <xdr:to>
      <xdr:col>0</xdr:col>
      <xdr:colOff>0</xdr:colOff>
      <xdr:row>671</xdr:row>
      <xdr:rowOff>0</xdr:rowOff>
    </xdr:to>
    <xdr:pic>
      <xdr:nvPicPr>
        <xdr:cNvPr id="13" name="Picture 16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45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264</xdr:row>
      <xdr:rowOff>0</xdr:rowOff>
    </xdr:from>
    <xdr:to>
      <xdr:col>0</xdr:col>
      <xdr:colOff>0</xdr:colOff>
      <xdr:row>264</xdr:row>
      <xdr:rowOff>76200</xdr:rowOff>
    </xdr:to>
    <xdr:pic>
      <xdr:nvPicPr>
        <xdr:cNvPr id="14" name="Picture 17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151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18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" name="Picture 1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606</xdr:row>
      <xdr:rowOff>0</xdr:rowOff>
    </xdr:from>
    <xdr:to>
      <xdr:col>0</xdr:col>
      <xdr:colOff>0</xdr:colOff>
      <xdr:row>606</xdr:row>
      <xdr:rowOff>0</xdr:rowOff>
    </xdr:to>
    <xdr:pic>
      <xdr:nvPicPr>
        <xdr:cNvPr id="17" name="Picture 20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43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606</xdr:row>
      <xdr:rowOff>0</xdr:rowOff>
    </xdr:from>
    <xdr:to>
      <xdr:col>0</xdr:col>
      <xdr:colOff>600075</xdr:colOff>
      <xdr:row>606</xdr:row>
      <xdr:rowOff>0</xdr:rowOff>
    </xdr:to>
    <xdr:pic>
      <xdr:nvPicPr>
        <xdr:cNvPr id="18" name="Picture 2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54322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561975</xdr:colOff>
      <xdr:row>0</xdr:row>
      <xdr:rowOff>0</xdr:rowOff>
    </xdr:to>
    <xdr:pic>
      <xdr:nvPicPr>
        <xdr:cNvPr id="19" name="Picture 28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606</xdr:row>
      <xdr:rowOff>0</xdr:rowOff>
    </xdr:from>
    <xdr:to>
      <xdr:col>0</xdr:col>
      <xdr:colOff>571500</xdr:colOff>
      <xdr:row>606</xdr:row>
      <xdr:rowOff>0</xdr:rowOff>
    </xdr:to>
    <xdr:pic>
      <xdr:nvPicPr>
        <xdr:cNvPr id="20" name="Picture 2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54322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606</xdr:row>
      <xdr:rowOff>0</xdr:rowOff>
    </xdr:from>
    <xdr:to>
      <xdr:col>0</xdr:col>
      <xdr:colOff>0</xdr:colOff>
      <xdr:row>606</xdr:row>
      <xdr:rowOff>0</xdr:rowOff>
    </xdr:to>
    <xdr:pic>
      <xdr:nvPicPr>
        <xdr:cNvPr id="21" name="Picture 30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43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690</xdr:row>
      <xdr:rowOff>180975</xdr:rowOff>
    </xdr:from>
    <xdr:to>
      <xdr:col>0</xdr:col>
      <xdr:colOff>0</xdr:colOff>
      <xdr:row>692</xdr:row>
      <xdr:rowOff>133350</xdr:rowOff>
    </xdr:to>
    <xdr:pic>
      <xdr:nvPicPr>
        <xdr:cNvPr id="22" name="Picture 3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532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0</xdr:colOff>
      <xdr:row>609</xdr:row>
      <xdr:rowOff>133350</xdr:rowOff>
    </xdr:to>
    <xdr:pic>
      <xdr:nvPicPr>
        <xdr:cNvPr id="23" name="Picture 32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751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671</xdr:row>
      <xdr:rowOff>0</xdr:rowOff>
    </xdr:from>
    <xdr:to>
      <xdr:col>0</xdr:col>
      <xdr:colOff>0</xdr:colOff>
      <xdr:row>671</xdr:row>
      <xdr:rowOff>0</xdr:rowOff>
    </xdr:to>
    <xdr:pic>
      <xdr:nvPicPr>
        <xdr:cNvPr id="24" name="Picture 33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45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5" name="Picture 34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671</xdr:row>
      <xdr:rowOff>0</xdr:rowOff>
    </xdr:from>
    <xdr:to>
      <xdr:col>0</xdr:col>
      <xdr:colOff>0</xdr:colOff>
      <xdr:row>671</xdr:row>
      <xdr:rowOff>0</xdr:rowOff>
    </xdr:to>
    <xdr:pic>
      <xdr:nvPicPr>
        <xdr:cNvPr id="26" name="Picture 35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45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671</xdr:row>
      <xdr:rowOff>0</xdr:rowOff>
    </xdr:from>
    <xdr:to>
      <xdr:col>0</xdr:col>
      <xdr:colOff>0</xdr:colOff>
      <xdr:row>671</xdr:row>
      <xdr:rowOff>0</xdr:rowOff>
    </xdr:to>
    <xdr:pic>
      <xdr:nvPicPr>
        <xdr:cNvPr id="27" name="Picture 36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45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8" name="Picture 37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337</xdr:row>
      <xdr:rowOff>104775</xdr:rowOff>
    </xdr:from>
    <xdr:to>
      <xdr:col>0</xdr:col>
      <xdr:colOff>0</xdr:colOff>
      <xdr:row>350</xdr:row>
      <xdr:rowOff>85725</xdr:rowOff>
    </xdr:to>
    <xdr:pic>
      <xdr:nvPicPr>
        <xdr:cNvPr id="29" name="Picture 3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26300"/>
          <a:ext cx="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435</xdr:row>
      <xdr:rowOff>28575</xdr:rowOff>
    </xdr:from>
    <xdr:to>
      <xdr:col>0</xdr:col>
      <xdr:colOff>0</xdr:colOff>
      <xdr:row>437</xdr:row>
      <xdr:rowOff>9525</xdr:rowOff>
    </xdr:to>
    <xdr:pic>
      <xdr:nvPicPr>
        <xdr:cNvPr id="30" name="Picture 4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522</xdr:row>
      <xdr:rowOff>0</xdr:rowOff>
    </xdr:from>
    <xdr:to>
      <xdr:col>0</xdr:col>
      <xdr:colOff>0</xdr:colOff>
      <xdr:row>522</xdr:row>
      <xdr:rowOff>0</xdr:rowOff>
    </xdr:to>
    <xdr:pic>
      <xdr:nvPicPr>
        <xdr:cNvPr id="31" name="Picture 43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2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82</xdr:row>
      <xdr:rowOff>104775</xdr:rowOff>
    </xdr:from>
    <xdr:to>
      <xdr:col>0</xdr:col>
      <xdr:colOff>466725</xdr:colOff>
      <xdr:row>83</xdr:row>
      <xdr:rowOff>152400</xdr:rowOff>
    </xdr:to>
    <xdr:pic>
      <xdr:nvPicPr>
        <xdr:cNvPr id="32" name="Obrázek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4208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178</xdr:row>
      <xdr:rowOff>66675</xdr:rowOff>
    </xdr:from>
    <xdr:to>
      <xdr:col>0</xdr:col>
      <xdr:colOff>495300</xdr:colOff>
      <xdr:row>179</xdr:row>
      <xdr:rowOff>114300</xdr:rowOff>
    </xdr:to>
    <xdr:pic>
      <xdr:nvPicPr>
        <xdr:cNvPr id="33" name="Obrázek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9794200"/>
          <a:ext cx="352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262</xdr:row>
      <xdr:rowOff>104775</xdr:rowOff>
    </xdr:from>
    <xdr:to>
      <xdr:col>0</xdr:col>
      <xdr:colOff>533400</xdr:colOff>
      <xdr:row>263</xdr:row>
      <xdr:rowOff>152400</xdr:rowOff>
    </xdr:to>
    <xdr:pic>
      <xdr:nvPicPr>
        <xdr:cNvPr id="34" name="Obrázek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475797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349</xdr:row>
      <xdr:rowOff>95250</xdr:rowOff>
    </xdr:from>
    <xdr:to>
      <xdr:col>0</xdr:col>
      <xdr:colOff>495300</xdr:colOff>
      <xdr:row>350</xdr:row>
      <xdr:rowOff>133350</xdr:rowOff>
    </xdr:to>
    <xdr:pic>
      <xdr:nvPicPr>
        <xdr:cNvPr id="35" name="Obrázek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0131325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435</xdr:row>
      <xdr:rowOff>104775</xdr:rowOff>
    </xdr:from>
    <xdr:to>
      <xdr:col>0</xdr:col>
      <xdr:colOff>495300</xdr:colOff>
      <xdr:row>436</xdr:row>
      <xdr:rowOff>152400</xdr:rowOff>
    </xdr:to>
    <xdr:pic>
      <xdr:nvPicPr>
        <xdr:cNvPr id="36" name="Obrázek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54189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520</xdr:row>
      <xdr:rowOff>104775</xdr:rowOff>
    </xdr:from>
    <xdr:to>
      <xdr:col>0</xdr:col>
      <xdr:colOff>495300</xdr:colOff>
      <xdr:row>521</xdr:row>
      <xdr:rowOff>152400</xdr:rowOff>
    </xdr:to>
    <xdr:pic>
      <xdr:nvPicPr>
        <xdr:cNvPr id="37" name="Obrázek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056370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608</xdr:row>
      <xdr:rowOff>114300</xdr:rowOff>
    </xdr:from>
    <xdr:to>
      <xdr:col>0</xdr:col>
      <xdr:colOff>495300</xdr:colOff>
      <xdr:row>609</xdr:row>
      <xdr:rowOff>171450</xdr:rowOff>
    </xdr:to>
    <xdr:pic>
      <xdr:nvPicPr>
        <xdr:cNvPr id="38" name="Obrázek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5889425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691</xdr:row>
      <xdr:rowOff>123825</xdr:rowOff>
    </xdr:from>
    <xdr:to>
      <xdr:col>0</xdr:col>
      <xdr:colOff>466725</xdr:colOff>
      <xdr:row>692</xdr:row>
      <xdr:rowOff>161925</xdr:rowOff>
    </xdr:to>
    <xdr:pic>
      <xdr:nvPicPr>
        <xdr:cNvPr id="39" name="Obrázek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138660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5"/>
  <sheetViews>
    <sheetView tabSelected="1" view="pageBreakPreview" zoomScaleNormal="68" zoomScaleSheetLayoutView="100" zoomScalePageLayoutView="0" workbookViewId="0" topLeftCell="A481">
      <selection activeCell="I496" sqref="I496"/>
    </sheetView>
  </sheetViews>
  <sheetFormatPr defaultColWidth="9.125" defaultRowHeight="12.75"/>
  <cols>
    <col min="1" max="1" width="24.00390625" style="63" customWidth="1"/>
    <col min="2" max="2" width="85.875" style="77" customWidth="1"/>
    <col min="3" max="3" width="10.125" style="29" customWidth="1"/>
    <col min="4" max="4" width="10.875" style="79" customWidth="1"/>
    <col min="5" max="5" width="20.125" style="74" hidden="1" customWidth="1"/>
    <col min="6" max="6" width="12.125" style="58" customWidth="1"/>
    <col min="7" max="7" width="9.125" style="63" customWidth="1"/>
    <col min="8" max="8" width="9.125" style="63" bestFit="1" customWidth="1"/>
    <col min="9" max="11" width="9.125" style="63" customWidth="1"/>
    <col min="12" max="12" width="32.875" style="63" customWidth="1"/>
    <col min="13" max="13" width="27.875" style="74" customWidth="1"/>
    <col min="14" max="16384" width="9.125" style="63" customWidth="1"/>
  </cols>
  <sheetData>
    <row r="1" spans="1:4" ht="18">
      <c r="A1" s="31" t="s">
        <v>463</v>
      </c>
      <c r="D1" s="74" t="s">
        <v>439</v>
      </c>
    </row>
    <row r="2" spans="1:4" ht="18">
      <c r="A2" s="31"/>
      <c r="D2" s="32"/>
    </row>
    <row r="3" spans="1:5" ht="18">
      <c r="A3" s="10" t="s">
        <v>353</v>
      </c>
      <c r="B3" s="22"/>
      <c r="C3" s="29" t="s">
        <v>39</v>
      </c>
      <c r="D3" s="8"/>
      <c r="E3" s="1"/>
    </row>
    <row r="4" spans="1:4" ht="13.5">
      <c r="A4" s="8"/>
      <c r="B4" s="30"/>
      <c r="C4" s="2"/>
      <c r="D4" s="5"/>
    </row>
    <row r="5" spans="1:5" ht="13.5">
      <c r="A5" s="8"/>
      <c r="B5" s="28" t="s">
        <v>392</v>
      </c>
      <c r="C5" s="2" t="s">
        <v>354</v>
      </c>
      <c r="D5" s="5">
        <v>150000</v>
      </c>
      <c r="E5" s="74">
        <f>SUM(D5/24.5)</f>
        <v>6122.448979591837</v>
      </c>
    </row>
    <row r="6" spans="1:4" ht="13.5">
      <c r="A6" s="8"/>
      <c r="B6" s="30" t="s">
        <v>355</v>
      </c>
      <c r="C6" s="2"/>
      <c r="D6" s="5"/>
    </row>
    <row r="7" spans="1:4" ht="13.5">
      <c r="A7" s="8"/>
      <c r="B7" s="30" t="s">
        <v>356</v>
      </c>
      <c r="C7" s="2"/>
      <c r="D7" s="5"/>
    </row>
    <row r="8" spans="1:4" ht="13.5">
      <c r="A8" s="8"/>
      <c r="B8" s="30" t="s">
        <v>357</v>
      </c>
      <c r="C8" s="2"/>
      <c r="D8" s="5"/>
    </row>
    <row r="9" spans="1:4" ht="13.5">
      <c r="A9" s="8"/>
      <c r="B9" s="30" t="s">
        <v>358</v>
      </c>
      <c r="C9" s="2"/>
      <c r="D9" s="5"/>
    </row>
    <row r="10" spans="1:4" ht="13.5">
      <c r="A10" s="8"/>
      <c r="B10" s="30" t="s">
        <v>371</v>
      </c>
      <c r="C10" s="2"/>
      <c r="D10" s="5"/>
    </row>
    <row r="11" spans="1:4" ht="13.5">
      <c r="A11" s="8"/>
      <c r="B11" s="30" t="s">
        <v>359</v>
      </c>
      <c r="C11" s="2"/>
      <c r="D11" s="5"/>
    </row>
    <row r="12" spans="1:4" ht="13.5">
      <c r="A12" s="8"/>
      <c r="B12" s="30"/>
      <c r="C12" s="2"/>
      <c r="D12" s="5"/>
    </row>
    <row r="13" spans="1:4" ht="13.5">
      <c r="A13" s="8"/>
      <c r="B13" s="30" t="s">
        <v>360</v>
      </c>
      <c r="C13" s="2"/>
      <c r="D13" s="5"/>
    </row>
    <row r="14" spans="1:4" ht="13.5">
      <c r="A14" s="8"/>
      <c r="B14" s="30" t="s">
        <v>361</v>
      </c>
      <c r="C14" s="2"/>
      <c r="D14" s="5"/>
    </row>
    <row r="15" spans="1:4" ht="13.5">
      <c r="A15" s="8"/>
      <c r="B15" s="30" t="s">
        <v>372</v>
      </c>
      <c r="C15" s="2"/>
      <c r="D15" s="5"/>
    </row>
    <row r="16" spans="1:4" ht="13.5">
      <c r="A16" s="8"/>
      <c r="B16" s="30"/>
      <c r="C16" s="2"/>
      <c r="D16" s="5"/>
    </row>
    <row r="17" spans="1:4" ht="13.5">
      <c r="A17" s="8"/>
      <c r="B17" s="23"/>
      <c r="C17" s="2"/>
      <c r="D17" s="5"/>
    </row>
    <row r="18" spans="1:4" ht="13.5">
      <c r="A18" s="8"/>
      <c r="B18" s="23"/>
      <c r="C18" s="2"/>
      <c r="D18" s="5"/>
    </row>
    <row r="19" spans="1:5" ht="13.5">
      <c r="A19" s="8"/>
      <c r="B19" s="23" t="s">
        <v>362</v>
      </c>
      <c r="C19" s="2" t="s">
        <v>370</v>
      </c>
      <c r="D19" s="5">
        <v>5000</v>
      </c>
      <c r="E19" s="74">
        <f aca="true" t="shared" si="0" ref="E19:E32">SUM(D19/24.5)</f>
        <v>204.08163265306123</v>
      </c>
    </row>
    <row r="20" spans="1:5" ht="13.5">
      <c r="A20" s="8"/>
      <c r="B20" s="23" t="s">
        <v>445</v>
      </c>
      <c r="C20" s="2" t="s">
        <v>363</v>
      </c>
      <c r="D20" s="5">
        <v>3000</v>
      </c>
      <c r="E20" s="74">
        <f t="shared" si="0"/>
        <v>122.44897959183673</v>
      </c>
    </row>
    <row r="21" spans="1:5" ht="13.5">
      <c r="A21" s="8"/>
      <c r="B21" s="24" t="s">
        <v>282</v>
      </c>
      <c r="C21" s="2" t="s">
        <v>364</v>
      </c>
      <c r="D21" s="5">
        <v>5000</v>
      </c>
      <c r="E21" s="74">
        <f t="shared" si="0"/>
        <v>204.08163265306123</v>
      </c>
    </row>
    <row r="22" spans="1:5" ht="13.5">
      <c r="A22" s="8"/>
      <c r="B22" s="24" t="s">
        <v>283</v>
      </c>
      <c r="C22" s="2" t="s">
        <v>365</v>
      </c>
      <c r="D22" s="5">
        <v>6000</v>
      </c>
      <c r="E22" s="74">
        <f t="shared" si="0"/>
        <v>244.89795918367346</v>
      </c>
    </row>
    <row r="23" spans="1:5" ht="13.5">
      <c r="A23" s="8"/>
      <c r="B23" s="24" t="s">
        <v>284</v>
      </c>
      <c r="C23" s="2" t="s">
        <v>366</v>
      </c>
      <c r="D23" s="5">
        <v>6000</v>
      </c>
      <c r="E23" s="74">
        <f t="shared" si="0"/>
        <v>244.89795918367346</v>
      </c>
    </row>
    <row r="24" spans="1:5" ht="13.5">
      <c r="A24" s="8"/>
      <c r="B24" s="24" t="s">
        <v>285</v>
      </c>
      <c r="C24" s="2" t="s">
        <v>367</v>
      </c>
      <c r="D24" s="5">
        <v>6000</v>
      </c>
      <c r="E24" s="74">
        <f t="shared" si="0"/>
        <v>244.89795918367346</v>
      </c>
    </row>
    <row r="25" spans="1:4" ht="13.5">
      <c r="A25" s="8"/>
      <c r="B25" s="23"/>
      <c r="C25" s="2"/>
      <c r="D25" s="5"/>
    </row>
    <row r="26" spans="1:4" ht="13.5">
      <c r="A26" s="8"/>
      <c r="B26" s="23"/>
      <c r="C26" s="2"/>
      <c r="D26" s="5"/>
    </row>
    <row r="27" spans="1:5" ht="13.5">
      <c r="A27" s="8"/>
      <c r="B27" s="23" t="s">
        <v>368</v>
      </c>
      <c r="C27" s="2" t="s">
        <v>369</v>
      </c>
      <c r="D27" s="5">
        <v>6000</v>
      </c>
      <c r="E27" s="74">
        <f t="shared" si="0"/>
        <v>244.89795918367346</v>
      </c>
    </row>
    <row r="28" spans="1:4" ht="13.5">
      <c r="A28" s="8"/>
      <c r="B28" s="23"/>
      <c r="C28" s="2"/>
      <c r="D28" s="5"/>
    </row>
    <row r="29" spans="1:5" ht="13.5">
      <c r="A29" s="8"/>
      <c r="B29" s="23" t="s">
        <v>291</v>
      </c>
      <c r="C29" s="2" t="s">
        <v>117</v>
      </c>
      <c r="D29" s="5">
        <v>6000</v>
      </c>
      <c r="E29" s="74">
        <f t="shared" si="0"/>
        <v>244.89795918367346</v>
      </c>
    </row>
    <row r="30" spans="1:5" ht="13.5">
      <c r="A30" s="8"/>
      <c r="B30" s="23" t="s">
        <v>292</v>
      </c>
      <c r="C30" s="2" t="s">
        <v>118</v>
      </c>
      <c r="D30" s="5">
        <v>6000</v>
      </c>
      <c r="E30" s="74">
        <f t="shared" si="0"/>
        <v>244.89795918367346</v>
      </c>
    </row>
    <row r="31" spans="1:5" ht="13.5">
      <c r="A31" s="8"/>
      <c r="B31" s="23" t="s">
        <v>293</v>
      </c>
      <c r="C31" s="2" t="s">
        <v>119</v>
      </c>
      <c r="D31" s="5">
        <v>6000</v>
      </c>
      <c r="E31" s="74">
        <f t="shared" si="0"/>
        <v>244.89795918367346</v>
      </c>
    </row>
    <row r="32" spans="1:5" ht="13.5">
      <c r="A32" s="8"/>
      <c r="B32" s="24" t="s">
        <v>272</v>
      </c>
      <c r="C32" s="2" t="s">
        <v>120</v>
      </c>
      <c r="D32" s="54">
        <v>2400</v>
      </c>
      <c r="E32" s="74">
        <f t="shared" si="0"/>
        <v>97.95918367346938</v>
      </c>
    </row>
    <row r="33" spans="1:4" ht="13.5">
      <c r="A33" s="8"/>
      <c r="B33" s="24"/>
      <c r="C33" s="2"/>
      <c r="D33" s="5"/>
    </row>
    <row r="34" spans="1:4" ht="13.5">
      <c r="A34" s="8"/>
      <c r="B34" s="24"/>
      <c r="C34" s="2"/>
      <c r="D34" s="5"/>
    </row>
    <row r="35" spans="1:13" s="32" customFormat="1" ht="13.5">
      <c r="A35" s="11"/>
      <c r="C35" s="29"/>
      <c r="E35" s="74"/>
      <c r="F35" s="58"/>
      <c r="M35" s="74"/>
    </row>
    <row r="36" spans="1:13" s="32" customFormat="1" ht="13.5">
      <c r="A36" s="11"/>
      <c r="B36" s="30" t="s">
        <v>308</v>
      </c>
      <c r="C36" s="34"/>
      <c r="D36" s="54">
        <v>98</v>
      </c>
      <c r="E36" s="74">
        <f>SUM(D36)/25.5</f>
        <v>3.843137254901961</v>
      </c>
      <c r="F36" s="58"/>
      <c r="M36" s="74"/>
    </row>
    <row r="37" spans="1:13" s="32" customFormat="1" ht="13.5">
      <c r="A37" s="8"/>
      <c r="B37" s="30"/>
      <c r="C37" s="34"/>
      <c r="D37" s="54"/>
      <c r="E37" s="74">
        <f>SUM(D37)/25.5</f>
        <v>0</v>
      </c>
      <c r="F37" s="58"/>
      <c r="M37" s="74"/>
    </row>
    <row r="38" spans="1:13" s="32" customFormat="1" ht="13.5">
      <c r="A38" s="9"/>
      <c r="B38" s="30" t="s">
        <v>414</v>
      </c>
      <c r="C38" s="34"/>
      <c r="D38" s="54">
        <v>76</v>
      </c>
      <c r="E38" s="74">
        <f>SUM(D38)/25.5</f>
        <v>2.980392156862745</v>
      </c>
      <c r="F38" s="58"/>
      <c r="M38" s="74"/>
    </row>
    <row r="39" spans="1:13" s="32" customFormat="1" ht="13.5">
      <c r="A39" s="8"/>
      <c r="B39" s="24"/>
      <c r="C39" s="2"/>
      <c r="D39" s="5"/>
      <c r="E39" s="74"/>
      <c r="F39" s="58"/>
      <c r="M39" s="74"/>
    </row>
    <row r="40" spans="1:13" s="32" customFormat="1" ht="13.5">
      <c r="A40" s="8"/>
      <c r="B40" s="24"/>
      <c r="C40" s="2"/>
      <c r="D40" s="5"/>
      <c r="E40" s="74"/>
      <c r="F40" s="58"/>
      <c r="M40" s="74"/>
    </row>
    <row r="41" spans="1:13" s="32" customFormat="1" ht="13.5">
      <c r="A41" s="8"/>
      <c r="B41" s="24"/>
      <c r="C41" s="2"/>
      <c r="D41" s="5"/>
      <c r="E41" s="74"/>
      <c r="F41" s="58"/>
      <c r="M41" s="74"/>
    </row>
    <row r="42" spans="1:4" ht="13.5">
      <c r="A42" s="7"/>
      <c r="B42" s="24"/>
      <c r="C42" s="2"/>
      <c r="D42" s="5"/>
    </row>
    <row r="43" spans="1:4" ht="13.5">
      <c r="A43" s="7"/>
      <c r="B43" s="24"/>
      <c r="C43" s="2"/>
      <c r="D43" s="5"/>
    </row>
    <row r="44" spans="1:4" ht="13.5">
      <c r="A44" s="7"/>
      <c r="B44" s="24"/>
      <c r="C44" s="2"/>
      <c r="D44" s="5"/>
    </row>
    <row r="45" spans="1:5" ht="18">
      <c r="A45" s="10"/>
      <c r="B45" s="22"/>
      <c r="D45" s="8"/>
      <c r="E45" s="1"/>
    </row>
    <row r="46" spans="1:5" ht="15.75" customHeight="1">
      <c r="A46" s="8"/>
      <c r="B46" s="28"/>
      <c r="C46" s="2"/>
      <c r="D46" s="5"/>
      <c r="E46" s="1"/>
    </row>
    <row r="47" spans="1:5" ht="13.5">
      <c r="A47" s="8"/>
      <c r="B47" s="30"/>
      <c r="C47" s="2"/>
      <c r="D47" s="8"/>
      <c r="E47" s="1"/>
    </row>
    <row r="48" spans="1:5" ht="13.5">
      <c r="A48" s="8"/>
      <c r="B48" s="30"/>
      <c r="C48" s="2"/>
      <c r="D48" s="8"/>
      <c r="E48" s="1"/>
    </row>
    <row r="49" spans="1:5" ht="13.5">
      <c r="A49" s="8"/>
      <c r="B49" s="30"/>
      <c r="C49" s="2"/>
      <c r="D49" s="8"/>
      <c r="E49" s="1"/>
    </row>
    <row r="50" spans="1:5" ht="13.5">
      <c r="A50" s="8"/>
      <c r="B50" s="30"/>
      <c r="C50" s="2"/>
      <c r="D50" s="8"/>
      <c r="E50" s="1"/>
    </row>
    <row r="51" spans="1:5" ht="13.5">
      <c r="A51" s="8"/>
      <c r="B51" s="30"/>
      <c r="C51" s="2"/>
      <c r="D51" s="8"/>
      <c r="E51" s="1"/>
    </row>
    <row r="52" spans="1:5" ht="13.5">
      <c r="A52" s="8"/>
      <c r="B52" s="30"/>
      <c r="C52" s="2"/>
      <c r="D52" s="8"/>
      <c r="E52" s="1"/>
    </row>
    <row r="53" spans="1:5" ht="13.5">
      <c r="A53" s="8"/>
      <c r="B53" s="30"/>
      <c r="C53" s="2"/>
      <c r="D53" s="8"/>
      <c r="E53" s="1"/>
    </row>
    <row r="54" spans="1:5" ht="13.5">
      <c r="A54" s="8"/>
      <c r="B54" s="30"/>
      <c r="C54" s="2"/>
      <c r="D54" s="8"/>
      <c r="E54" s="1"/>
    </row>
    <row r="55" spans="1:5" ht="13.5">
      <c r="A55" s="8"/>
      <c r="C55" s="2"/>
      <c r="D55" s="8"/>
      <c r="E55" s="1"/>
    </row>
    <row r="56" spans="1:5" ht="13.5">
      <c r="A56" s="8"/>
      <c r="B56" s="30"/>
      <c r="C56" s="2"/>
      <c r="D56" s="8"/>
      <c r="E56" s="1"/>
    </row>
    <row r="57" spans="1:5" ht="13.5">
      <c r="A57" s="8"/>
      <c r="B57" s="23"/>
      <c r="C57" s="2"/>
      <c r="D57" s="8"/>
      <c r="E57" s="1"/>
    </row>
    <row r="58" spans="1:4" ht="13.5">
      <c r="A58" s="11"/>
      <c r="B58" s="23"/>
      <c r="C58" s="76"/>
      <c r="D58" s="78"/>
    </row>
    <row r="59" spans="1:4" ht="13.5">
      <c r="A59" s="11"/>
      <c r="B59" s="23"/>
      <c r="C59" s="2"/>
      <c r="D59" s="5"/>
    </row>
    <row r="60" spans="1:4" ht="13.5">
      <c r="A60" s="11"/>
      <c r="B60" s="23"/>
      <c r="C60" s="2"/>
      <c r="D60" s="5"/>
    </row>
    <row r="61" spans="1:4" ht="13.5">
      <c r="A61" s="11"/>
      <c r="B61" s="23"/>
      <c r="C61" s="2"/>
      <c r="D61" s="5"/>
    </row>
    <row r="62" spans="1:4" ht="13.5">
      <c r="A62" s="8"/>
      <c r="B62" s="24"/>
      <c r="C62" s="2"/>
      <c r="D62" s="54"/>
    </row>
    <row r="63" spans="1:4" ht="13.5">
      <c r="A63" s="8"/>
      <c r="B63" s="24"/>
      <c r="C63" s="2"/>
      <c r="D63" s="54"/>
    </row>
    <row r="64" spans="1:4" ht="13.5">
      <c r="A64" s="8"/>
      <c r="B64" s="24"/>
      <c r="C64" s="2"/>
      <c r="D64" s="54"/>
    </row>
    <row r="65" spans="1:4" ht="13.5">
      <c r="A65" s="8"/>
      <c r="B65" s="24"/>
      <c r="C65" s="2"/>
      <c r="D65" s="54"/>
    </row>
    <row r="66" spans="1:4" ht="13.5">
      <c r="A66" s="8"/>
      <c r="B66" s="24"/>
      <c r="C66" s="2"/>
      <c r="D66" s="54"/>
    </row>
    <row r="67" spans="1:4" ht="13.5">
      <c r="A67" s="8"/>
      <c r="B67" s="24"/>
      <c r="C67" s="2"/>
      <c r="D67" s="54"/>
    </row>
    <row r="68" spans="1:4" ht="13.5">
      <c r="A68" s="8"/>
      <c r="B68" s="24"/>
      <c r="C68" s="2"/>
      <c r="D68" s="54"/>
    </row>
    <row r="69" spans="1:4" ht="13.5">
      <c r="A69" s="8"/>
      <c r="B69" s="24"/>
      <c r="C69" s="2"/>
      <c r="D69" s="54"/>
    </row>
    <row r="70" spans="1:4" ht="13.5">
      <c r="A70" s="8"/>
      <c r="B70" s="24"/>
      <c r="C70" s="2"/>
      <c r="D70" s="54"/>
    </row>
    <row r="71" spans="1:4" ht="13.5">
      <c r="A71" s="8"/>
      <c r="B71" s="24"/>
      <c r="C71" s="2"/>
      <c r="D71" s="54"/>
    </row>
    <row r="72" spans="1:4" ht="13.5">
      <c r="A72" s="8"/>
      <c r="B72" s="24"/>
      <c r="C72" s="2"/>
      <c r="D72" s="54"/>
    </row>
    <row r="73" spans="1:4" ht="13.5">
      <c r="A73" s="8"/>
      <c r="B73" s="24"/>
      <c r="C73" s="2"/>
      <c r="D73" s="54"/>
    </row>
    <row r="74" spans="1:4" ht="13.5">
      <c r="A74" s="8"/>
      <c r="B74" s="24"/>
      <c r="C74" s="2"/>
      <c r="D74" s="54"/>
    </row>
    <row r="75" spans="1:5" ht="13.5">
      <c r="A75" s="8"/>
      <c r="B75" s="24"/>
      <c r="C75" s="2"/>
      <c r="D75" s="8"/>
      <c r="E75" s="1"/>
    </row>
    <row r="76" spans="1:4" ht="13.5">
      <c r="A76" s="8"/>
      <c r="B76" s="24"/>
      <c r="C76" s="2"/>
      <c r="D76" s="5"/>
    </row>
    <row r="77" spans="1:5" ht="13.5">
      <c r="A77" s="8"/>
      <c r="B77" s="63"/>
      <c r="C77" s="2"/>
      <c r="D77" s="8"/>
      <c r="E77" s="1"/>
    </row>
    <row r="78" spans="1:5" ht="13.5">
      <c r="A78" s="8"/>
      <c r="B78" s="63"/>
      <c r="C78" s="2"/>
      <c r="D78" s="8"/>
      <c r="E78" s="1"/>
    </row>
    <row r="79" spans="1:5" ht="13.5">
      <c r="A79" s="8"/>
      <c r="B79" s="63"/>
      <c r="C79" s="2"/>
      <c r="D79" s="8"/>
      <c r="E79" s="1"/>
    </row>
    <row r="80" spans="1:5" ht="13.5">
      <c r="A80" s="8"/>
      <c r="B80" s="63"/>
      <c r="C80" s="2"/>
      <c r="D80" s="8"/>
      <c r="E80" s="1"/>
    </row>
    <row r="81" spans="1:5" ht="13.5">
      <c r="A81" s="8"/>
      <c r="B81" s="63"/>
      <c r="C81" s="2"/>
      <c r="D81" s="8"/>
      <c r="E81" s="1"/>
    </row>
    <row r="82" spans="1:5" ht="13.5">
      <c r="A82" s="8"/>
      <c r="B82" s="63"/>
      <c r="C82" s="2"/>
      <c r="D82" s="8"/>
      <c r="E82" s="1"/>
    </row>
    <row r="83" spans="1:5" ht="14.25">
      <c r="A83" s="8"/>
      <c r="B83" s="63"/>
      <c r="C83" s="2"/>
      <c r="D83" s="8"/>
      <c r="E83" s="1"/>
    </row>
    <row r="84" spans="1:5" ht="14.25">
      <c r="A84" s="16"/>
      <c r="B84" s="24"/>
      <c r="C84" s="2"/>
      <c r="D84" s="8"/>
      <c r="E84" s="18"/>
    </row>
    <row r="85" spans="1:5" ht="13.5">
      <c r="A85" s="21" t="s">
        <v>35</v>
      </c>
      <c r="B85" s="22"/>
      <c r="C85" s="2"/>
      <c r="D85" s="8"/>
      <c r="E85" s="1"/>
    </row>
    <row r="86" spans="1:5" ht="13.5">
      <c r="A86" s="9" t="s">
        <v>464</v>
      </c>
      <c r="B86" s="22"/>
      <c r="C86" s="2"/>
      <c r="D86" s="8"/>
      <c r="E86" s="1"/>
    </row>
    <row r="87" spans="1:4" ht="18">
      <c r="A87" s="31" t="s">
        <v>463</v>
      </c>
      <c r="D87" s="74" t="s">
        <v>439</v>
      </c>
    </row>
    <row r="88" spans="1:13" ht="12.75" customHeight="1">
      <c r="A88" s="31"/>
      <c r="C88" s="29" t="s">
        <v>39</v>
      </c>
      <c r="M88" s="29"/>
    </row>
    <row r="89" spans="1:13" ht="18">
      <c r="A89" s="10" t="s">
        <v>235</v>
      </c>
      <c r="B89" s="22"/>
      <c r="C89" s="2"/>
      <c r="D89" s="5"/>
      <c r="M89" s="1"/>
    </row>
    <row r="90" spans="1:13" ht="12">
      <c r="A90" s="7"/>
      <c r="B90" s="22" t="s">
        <v>20</v>
      </c>
      <c r="C90" s="60" t="s">
        <v>47</v>
      </c>
      <c r="D90" s="61">
        <v>51000</v>
      </c>
      <c r="E90" s="62" t="e">
        <f>SUM(#REF!)/25.5</f>
        <v>#REF!</v>
      </c>
      <c r="F90" s="61"/>
      <c r="M90" s="64"/>
    </row>
    <row r="91" spans="1:13" ht="12">
      <c r="A91" s="7"/>
      <c r="B91" s="22" t="s">
        <v>21</v>
      </c>
      <c r="C91" s="60" t="s">
        <v>209</v>
      </c>
      <c r="D91" s="61">
        <v>73000</v>
      </c>
      <c r="E91" s="62" t="e">
        <f>SUM(#REF!)/25.5</f>
        <v>#REF!</v>
      </c>
      <c r="F91" s="61"/>
      <c r="L91" s="65"/>
      <c r="M91" s="64"/>
    </row>
    <row r="92" spans="1:13" ht="12">
      <c r="A92" s="7"/>
      <c r="B92" s="22" t="s">
        <v>22</v>
      </c>
      <c r="C92" s="60" t="s">
        <v>48</v>
      </c>
      <c r="D92" s="66">
        <v>83000</v>
      </c>
      <c r="E92" s="62" t="e">
        <f>SUM(#REF!)/25.5</f>
        <v>#REF!</v>
      </c>
      <c r="F92" s="61"/>
      <c r="L92" s="65"/>
      <c r="M92" s="64"/>
    </row>
    <row r="93" spans="1:13" ht="12">
      <c r="A93" s="7"/>
      <c r="B93" s="22" t="s">
        <v>23</v>
      </c>
      <c r="C93" s="60" t="s">
        <v>49</v>
      </c>
      <c r="D93" s="66">
        <v>93000</v>
      </c>
      <c r="E93" s="62" t="e">
        <f>SUM(#REF!)/25.5</f>
        <v>#REF!</v>
      </c>
      <c r="F93" s="61"/>
      <c r="M93" s="64"/>
    </row>
    <row r="94" spans="1:13" ht="12.75">
      <c r="A94" s="67" t="s">
        <v>220</v>
      </c>
      <c r="B94" s="22"/>
      <c r="C94" s="60"/>
      <c r="D94" s="68"/>
      <c r="E94" s="62"/>
      <c r="F94" s="66"/>
      <c r="M94" s="64"/>
    </row>
    <row r="95" spans="1:13" ht="12.75">
      <c r="A95" s="67"/>
      <c r="B95" s="22" t="s">
        <v>279</v>
      </c>
      <c r="C95" s="60" t="s">
        <v>51</v>
      </c>
      <c r="D95" s="68">
        <v>0</v>
      </c>
      <c r="E95" s="62">
        <f aca="true" t="shared" si="1" ref="E95:E107">SUM(D95)/25.5</f>
        <v>0</v>
      </c>
      <c r="F95" s="66"/>
      <c r="M95" s="64"/>
    </row>
    <row r="96" spans="1:13" ht="12.75">
      <c r="A96" s="67"/>
      <c r="B96" s="22" t="s">
        <v>280</v>
      </c>
      <c r="C96" s="60" t="s">
        <v>52</v>
      </c>
      <c r="D96" s="68">
        <v>0</v>
      </c>
      <c r="E96" s="62">
        <f t="shared" si="1"/>
        <v>0</v>
      </c>
      <c r="F96" s="66"/>
      <c r="M96" s="64"/>
    </row>
    <row r="97" spans="1:13" ht="12.75">
      <c r="A97" s="67"/>
      <c r="B97" s="22" t="s">
        <v>248</v>
      </c>
      <c r="C97" s="60" t="s">
        <v>53</v>
      </c>
      <c r="D97" s="68">
        <v>6000</v>
      </c>
      <c r="E97" s="62">
        <f t="shared" si="1"/>
        <v>235.2941176470588</v>
      </c>
      <c r="F97" s="66"/>
      <c r="M97" s="64"/>
    </row>
    <row r="98" spans="1:13" ht="12">
      <c r="A98" s="7"/>
      <c r="B98" s="22" t="s">
        <v>281</v>
      </c>
      <c r="C98" s="60" t="s">
        <v>54</v>
      </c>
      <c r="D98" s="68">
        <v>6000</v>
      </c>
      <c r="E98" s="62">
        <f t="shared" si="1"/>
        <v>235.2941176470588</v>
      </c>
      <c r="F98" s="61"/>
      <c r="M98" s="64"/>
    </row>
    <row r="99" spans="1:13" ht="12">
      <c r="A99" s="7"/>
      <c r="B99" s="22" t="s">
        <v>445</v>
      </c>
      <c r="C99" s="60" t="s">
        <v>50</v>
      </c>
      <c r="D99" s="68">
        <v>3000</v>
      </c>
      <c r="E99" s="62">
        <f t="shared" si="1"/>
        <v>117.6470588235294</v>
      </c>
      <c r="F99" s="61"/>
      <c r="M99" s="64"/>
    </row>
    <row r="100" spans="1:13" ht="12">
      <c r="A100" s="7"/>
      <c r="B100" s="65" t="s">
        <v>282</v>
      </c>
      <c r="C100" s="60" t="s">
        <v>202</v>
      </c>
      <c r="D100" s="68">
        <v>5000</v>
      </c>
      <c r="E100" s="62">
        <f t="shared" si="1"/>
        <v>196.07843137254903</v>
      </c>
      <c r="F100" s="66"/>
      <c r="M100" s="64"/>
    </row>
    <row r="101" spans="1:13" ht="12">
      <c r="A101" s="7"/>
      <c r="B101" s="65" t="s">
        <v>283</v>
      </c>
      <c r="C101" s="60" t="s">
        <v>203</v>
      </c>
      <c r="D101" s="68">
        <v>6000</v>
      </c>
      <c r="E101" s="62">
        <f t="shared" si="1"/>
        <v>235.2941176470588</v>
      </c>
      <c r="F101" s="66"/>
      <c r="M101" s="64"/>
    </row>
    <row r="102" spans="1:13" ht="12">
      <c r="A102" s="7"/>
      <c r="B102" s="65" t="s">
        <v>284</v>
      </c>
      <c r="C102" s="60" t="s">
        <v>204</v>
      </c>
      <c r="D102" s="68">
        <v>6000</v>
      </c>
      <c r="E102" s="62">
        <f t="shared" si="1"/>
        <v>235.2941176470588</v>
      </c>
      <c r="F102" s="66"/>
      <c r="M102" s="64"/>
    </row>
    <row r="103" spans="1:13" ht="12">
      <c r="A103" s="7"/>
      <c r="B103" s="65" t="s">
        <v>285</v>
      </c>
      <c r="C103" s="60" t="s">
        <v>205</v>
      </c>
      <c r="D103" s="68">
        <v>6000</v>
      </c>
      <c r="E103" s="62">
        <f t="shared" si="1"/>
        <v>235.2941176470588</v>
      </c>
      <c r="F103" s="66"/>
      <c r="M103" s="64"/>
    </row>
    <row r="104" spans="1:13" ht="12">
      <c r="A104" s="7"/>
      <c r="B104" s="65" t="s">
        <v>286</v>
      </c>
      <c r="C104" s="60" t="s">
        <v>113</v>
      </c>
      <c r="D104" s="68">
        <v>3000</v>
      </c>
      <c r="E104" s="62">
        <f t="shared" si="1"/>
        <v>117.6470588235294</v>
      </c>
      <c r="F104" s="66"/>
      <c r="M104" s="64"/>
    </row>
    <row r="105" spans="1:13" ht="12">
      <c r="A105" s="7"/>
      <c r="B105" s="22" t="s">
        <v>287</v>
      </c>
      <c r="C105" s="60" t="s">
        <v>114</v>
      </c>
      <c r="D105" s="68">
        <v>4000</v>
      </c>
      <c r="E105" s="62">
        <f t="shared" si="1"/>
        <v>156.86274509803923</v>
      </c>
      <c r="F105" s="66"/>
      <c r="M105" s="64"/>
    </row>
    <row r="106" spans="1:13" ht="12">
      <c r="A106" s="7"/>
      <c r="B106" s="22" t="s">
        <v>288</v>
      </c>
      <c r="C106" s="60" t="s">
        <v>115</v>
      </c>
      <c r="D106" s="68">
        <v>3000</v>
      </c>
      <c r="E106" s="62">
        <f t="shared" si="1"/>
        <v>117.6470588235294</v>
      </c>
      <c r="F106" s="66"/>
      <c r="M106" s="64"/>
    </row>
    <row r="107" spans="1:13" ht="13.5" customHeight="1">
      <c r="A107" s="7"/>
      <c r="B107" s="22" t="s">
        <v>329</v>
      </c>
      <c r="C107" s="60" t="s">
        <v>140</v>
      </c>
      <c r="D107" s="68">
        <v>3000</v>
      </c>
      <c r="E107" s="62">
        <f t="shared" si="1"/>
        <v>117.6470588235294</v>
      </c>
      <c r="F107" s="66"/>
      <c r="M107" s="64"/>
    </row>
    <row r="108" spans="1:13" ht="13.5" customHeight="1">
      <c r="A108" s="7"/>
      <c r="B108" s="22" t="s">
        <v>290</v>
      </c>
      <c r="C108" s="60"/>
      <c r="D108" s="68"/>
      <c r="E108" s="62"/>
      <c r="F108" s="66"/>
      <c r="M108" s="64"/>
    </row>
    <row r="109" spans="1:13" ht="13.5" customHeight="1">
      <c r="A109" s="7"/>
      <c r="B109" s="22" t="s">
        <v>440</v>
      </c>
      <c r="C109" s="60" t="s">
        <v>409</v>
      </c>
      <c r="D109" s="68">
        <v>5000</v>
      </c>
      <c r="E109" s="62"/>
      <c r="F109" s="66"/>
      <c r="M109" s="64"/>
    </row>
    <row r="110" spans="2:13" ht="12">
      <c r="B110" s="77" t="s">
        <v>448</v>
      </c>
      <c r="C110" s="80" t="s">
        <v>449</v>
      </c>
      <c r="D110" s="73">
        <v>6000</v>
      </c>
      <c r="E110" s="62"/>
      <c r="F110" s="61"/>
      <c r="M110" s="62"/>
    </row>
    <row r="111" spans="3:13" ht="12">
      <c r="C111" s="80"/>
      <c r="D111" s="73"/>
      <c r="E111" s="62"/>
      <c r="F111" s="61"/>
      <c r="M111" s="62"/>
    </row>
    <row r="112" spans="1:13" ht="18">
      <c r="A112" s="10" t="s">
        <v>236</v>
      </c>
      <c r="B112" s="22"/>
      <c r="C112" s="2"/>
      <c r="D112" s="5"/>
      <c r="M112" s="1"/>
    </row>
    <row r="113" spans="1:13" ht="12">
      <c r="A113" s="7"/>
      <c r="B113" s="22" t="s">
        <v>21</v>
      </c>
      <c r="C113" s="60" t="s">
        <v>55</v>
      </c>
      <c r="D113" s="61">
        <v>81000</v>
      </c>
      <c r="E113" s="62" t="e">
        <f>SUM(#REF!)/25.5</f>
        <v>#REF!</v>
      </c>
      <c r="F113" s="61"/>
      <c r="M113" s="64"/>
    </row>
    <row r="114" spans="1:13" ht="12">
      <c r="A114" s="7"/>
      <c r="B114" s="22" t="s">
        <v>22</v>
      </c>
      <c r="C114" s="60" t="s">
        <v>56</v>
      </c>
      <c r="D114" s="61">
        <v>91000</v>
      </c>
      <c r="E114" s="62" t="e">
        <f>SUM(#REF!)/25.5</f>
        <v>#REF!</v>
      </c>
      <c r="F114" s="61"/>
      <c r="M114" s="64"/>
    </row>
    <row r="115" spans="1:13" ht="12">
      <c r="A115" s="7"/>
      <c r="B115" s="22" t="s">
        <v>23</v>
      </c>
      <c r="C115" s="60" t="s">
        <v>57</v>
      </c>
      <c r="D115" s="66">
        <v>101000</v>
      </c>
      <c r="E115" s="62" t="e">
        <f>SUM(#REF!)/25.5</f>
        <v>#REF!</v>
      </c>
      <c r="F115" s="61"/>
      <c r="M115" s="64"/>
    </row>
    <row r="116" spans="1:13" ht="12.75">
      <c r="A116" s="67" t="s">
        <v>220</v>
      </c>
      <c r="B116" s="22"/>
      <c r="C116" s="60"/>
      <c r="D116" s="68"/>
      <c r="E116" s="62"/>
      <c r="F116" s="66"/>
      <c r="M116" s="64"/>
    </row>
    <row r="117" spans="1:13" ht="12.75">
      <c r="A117" s="67"/>
      <c r="B117" s="22" t="s">
        <v>279</v>
      </c>
      <c r="C117" s="60" t="s">
        <v>51</v>
      </c>
      <c r="D117" s="68">
        <v>0</v>
      </c>
      <c r="E117" s="62">
        <f aca="true" t="shared" si="2" ref="E117:E133">SUM(D117)/25.5</f>
        <v>0</v>
      </c>
      <c r="F117" s="66"/>
      <c r="M117" s="64"/>
    </row>
    <row r="118" spans="1:13" ht="12.75">
      <c r="A118" s="67"/>
      <c r="B118" s="22" t="s">
        <v>280</v>
      </c>
      <c r="C118" s="60" t="s">
        <v>52</v>
      </c>
      <c r="D118" s="68">
        <v>0</v>
      </c>
      <c r="E118" s="62">
        <f t="shared" si="2"/>
        <v>0</v>
      </c>
      <c r="F118" s="66"/>
      <c r="M118" s="64"/>
    </row>
    <row r="119" spans="1:13" ht="12.75">
      <c r="A119" s="67"/>
      <c r="B119" s="22" t="s">
        <v>248</v>
      </c>
      <c r="C119" s="60" t="s">
        <v>53</v>
      </c>
      <c r="D119" s="68">
        <v>6000</v>
      </c>
      <c r="E119" s="62">
        <f t="shared" si="2"/>
        <v>235.2941176470588</v>
      </c>
      <c r="F119" s="66"/>
      <c r="M119" s="64"/>
    </row>
    <row r="120" spans="1:13" ht="12">
      <c r="A120" s="7"/>
      <c r="B120" s="22" t="s">
        <v>281</v>
      </c>
      <c r="C120" s="60" t="s">
        <v>54</v>
      </c>
      <c r="D120" s="68">
        <v>6000</v>
      </c>
      <c r="E120" s="62">
        <f t="shared" si="2"/>
        <v>235.2941176470588</v>
      </c>
      <c r="F120" s="61"/>
      <c r="M120" s="64"/>
    </row>
    <row r="121" spans="1:13" ht="12">
      <c r="A121" s="7"/>
      <c r="B121" s="22" t="s">
        <v>445</v>
      </c>
      <c r="C121" s="60" t="s">
        <v>50</v>
      </c>
      <c r="D121" s="68">
        <v>3000</v>
      </c>
      <c r="E121" s="62">
        <f t="shared" si="2"/>
        <v>117.6470588235294</v>
      </c>
      <c r="F121" s="61"/>
      <c r="M121" s="64"/>
    </row>
    <row r="122" spans="1:13" ht="12">
      <c r="A122" s="7"/>
      <c r="B122" s="65" t="s">
        <v>282</v>
      </c>
      <c r="C122" s="60" t="s">
        <v>202</v>
      </c>
      <c r="D122" s="68">
        <v>5000</v>
      </c>
      <c r="E122" s="62">
        <f t="shared" si="2"/>
        <v>196.07843137254903</v>
      </c>
      <c r="F122" s="66"/>
      <c r="M122" s="64"/>
    </row>
    <row r="123" spans="1:13" ht="12">
      <c r="A123" s="7"/>
      <c r="B123" s="65" t="s">
        <v>283</v>
      </c>
      <c r="C123" s="60" t="s">
        <v>203</v>
      </c>
      <c r="D123" s="68">
        <v>6000</v>
      </c>
      <c r="E123" s="62">
        <f t="shared" si="2"/>
        <v>235.2941176470588</v>
      </c>
      <c r="F123" s="66"/>
      <c r="M123" s="64"/>
    </row>
    <row r="124" spans="1:13" ht="12">
      <c r="A124" s="7"/>
      <c r="B124" s="65" t="s">
        <v>284</v>
      </c>
      <c r="C124" s="60" t="s">
        <v>204</v>
      </c>
      <c r="D124" s="68">
        <v>6000</v>
      </c>
      <c r="E124" s="62">
        <f t="shared" si="2"/>
        <v>235.2941176470588</v>
      </c>
      <c r="F124" s="66"/>
      <c r="M124" s="64"/>
    </row>
    <row r="125" spans="1:13" ht="12">
      <c r="A125" s="7"/>
      <c r="B125" s="65" t="s">
        <v>285</v>
      </c>
      <c r="C125" s="60" t="s">
        <v>205</v>
      </c>
      <c r="D125" s="68">
        <v>6000</v>
      </c>
      <c r="E125" s="62">
        <f t="shared" si="2"/>
        <v>235.2941176470588</v>
      </c>
      <c r="F125" s="66"/>
      <c r="M125" s="64"/>
    </row>
    <row r="126" spans="1:13" ht="12">
      <c r="A126" s="7"/>
      <c r="B126" s="65" t="s">
        <v>286</v>
      </c>
      <c r="C126" s="60" t="s">
        <v>113</v>
      </c>
      <c r="D126" s="68">
        <v>3000</v>
      </c>
      <c r="E126" s="62">
        <f t="shared" si="2"/>
        <v>117.6470588235294</v>
      </c>
      <c r="F126" s="66"/>
      <c r="M126" s="64"/>
    </row>
    <row r="127" spans="1:13" ht="12">
      <c r="A127" s="7"/>
      <c r="B127" s="22" t="s">
        <v>287</v>
      </c>
      <c r="C127" s="60" t="s">
        <v>114</v>
      </c>
      <c r="D127" s="68">
        <v>4000</v>
      </c>
      <c r="E127" s="62">
        <f t="shared" si="2"/>
        <v>156.86274509803923</v>
      </c>
      <c r="F127" s="66"/>
      <c r="M127" s="64"/>
    </row>
    <row r="128" spans="1:13" ht="12">
      <c r="A128" s="7"/>
      <c r="B128" s="22" t="s">
        <v>288</v>
      </c>
      <c r="C128" s="60" t="s">
        <v>115</v>
      </c>
      <c r="D128" s="68">
        <v>3000</v>
      </c>
      <c r="E128" s="62">
        <f t="shared" si="2"/>
        <v>117.6470588235294</v>
      </c>
      <c r="F128" s="66"/>
      <c r="M128" s="64"/>
    </row>
    <row r="129" spans="1:13" ht="13.5" customHeight="1">
      <c r="A129" s="7"/>
      <c r="B129" s="22" t="s">
        <v>289</v>
      </c>
      <c r="C129" s="60" t="s">
        <v>142</v>
      </c>
      <c r="D129" s="68">
        <v>3000</v>
      </c>
      <c r="E129" s="62">
        <f t="shared" si="2"/>
        <v>117.6470588235294</v>
      </c>
      <c r="F129" s="66"/>
      <c r="M129" s="64"/>
    </row>
    <row r="130" spans="1:13" ht="12">
      <c r="A130" s="7"/>
      <c r="B130" s="22" t="s">
        <v>291</v>
      </c>
      <c r="C130" s="60" t="s">
        <v>117</v>
      </c>
      <c r="D130" s="68">
        <v>6000</v>
      </c>
      <c r="E130" s="62">
        <f t="shared" si="2"/>
        <v>235.2941176470588</v>
      </c>
      <c r="F130" s="66"/>
      <c r="M130" s="64"/>
    </row>
    <row r="131" spans="1:13" ht="12">
      <c r="A131" s="7"/>
      <c r="B131" s="22" t="s">
        <v>292</v>
      </c>
      <c r="C131" s="60" t="s">
        <v>118</v>
      </c>
      <c r="D131" s="68">
        <v>6000</v>
      </c>
      <c r="E131" s="62">
        <f t="shared" si="2"/>
        <v>235.2941176470588</v>
      </c>
      <c r="F131" s="66"/>
      <c r="M131" s="64"/>
    </row>
    <row r="132" spans="1:13" ht="12">
      <c r="A132" s="7"/>
      <c r="B132" s="22" t="s">
        <v>293</v>
      </c>
      <c r="C132" s="60" t="s">
        <v>119</v>
      </c>
      <c r="D132" s="68">
        <v>6000</v>
      </c>
      <c r="E132" s="62">
        <f t="shared" si="2"/>
        <v>235.2941176470588</v>
      </c>
      <c r="F132" s="66"/>
      <c r="M132" s="64"/>
    </row>
    <row r="133" spans="1:13" s="71" customFormat="1" ht="12">
      <c r="A133" s="69"/>
      <c r="B133" s="65" t="s">
        <v>272</v>
      </c>
      <c r="C133" s="60" t="s">
        <v>120</v>
      </c>
      <c r="D133" s="106">
        <v>2400</v>
      </c>
      <c r="E133" s="62">
        <f t="shared" si="2"/>
        <v>94.11764705882354</v>
      </c>
      <c r="F133" s="70"/>
      <c r="M133" s="64"/>
    </row>
    <row r="134" spans="1:13" ht="12">
      <c r="A134" s="7"/>
      <c r="B134" s="22" t="s">
        <v>440</v>
      </c>
      <c r="C134" s="60" t="s">
        <v>409</v>
      </c>
      <c r="D134" s="68">
        <v>5000</v>
      </c>
      <c r="E134" s="62"/>
      <c r="F134" s="66"/>
      <c r="M134" s="64"/>
    </row>
    <row r="135" spans="2:13" ht="12">
      <c r="B135" s="77" t="s">
        <v>451</v>
      </c>
      <c r="C135" s="80" t="s">
        <v>450</v>
      </c>
      <c r="D135" s="73">
        <v>10000</v>
      </c>
      <c r="E135" s="62"/>
      <c r="F135" s="61"/>
      <c r="M135" s="62"/>
    </row>
    <row r="136" spans="2:13" ht="12">
      <c r="B136" s="77" t="s">
        <v>448</v>
      </c>
      <c r="C136" s="80" t="s">
        <v>449</v>
      </c>
      <c r="D136" s="73">
        <v>6000</v>
      </c>
      <c r="E136" s="62"/>
      <c r="F136" s="61"/>
      <c r="M136" s="62"/>
    </row>
    <row r="138" spans="1:13" ht="18">
      <c r="A138" s="19" t="s">
        <v>238</v>
      </c>
      <c r="B138" s="23"/>
      <c r="C138" s="2"/>
      <c r="D138" s="5"/>
      <c r="F138" s="57"/>
      <c r="M138" s="1"/>
    </row>
    <row r="139" spans="1:13" ht="12">
      <c r="A139" s="7"/>
      <c r="B139" s="107" t="s">
        <v>36</v>
      </c>
      <c r="C139" s="108" t="s">
        <v>58</v>
      </c>
      <c r="D139" s="66">
        <v>82000</v>
      </c>
      <c r="E139" s="62" t="e">
        <f>SUM(#REF!)/25.5</f>
        <v>#REF!</v>
      </c>
      <c r="F139" s="61"/>
      <c r="M139" s="64"/>
    </row>
    <row r="140" spans="1:13" ht="12">
      <c r="A140" s="7"/>
      <c r="B140" s="107" t="s">
        <v>37</v>
      </c>
      <c r="C140" s="108" t="s">
        <v>59</v>
      </c>
      <c r="D140" s="66">
        <v>92000</v>
      </c>
      <c r="E140" s="62" t="e">
        <f>SUM(#REF!)/25.5</f>
        <v>#REF!</v>
      </c>
      <c r="F140" s="61"/>
      <c r="M140" s="64"/>
    </row>
    <row r="141" spans="1:13" ht="12">
      <c r="A141" s="7"/>
      <c r="B141" s="107" t="s">
        <v>38</v>
      </c>
      <c r="C141" s="108" t="s">
        <v>60</v>
      </c>
      <c r="D141" s="66">
        <v>102000</v>
      </c>
      <c r="E141" s="62" t="e">
        <f>SUM(#REF!)/25.5</f>
        <v>#REF!</v>
      </c>
      <c r="F141" s="61"/>
      <c r="M141" s="64"/>
    </row>
    <row r="142" spans="1:13" ht="12.75">
      <c r="A142" s="72" t="s">
        <v>220</v>
      </c>
      <c r="B142" s="22"/>
      <c r="C142" s="60"/>
      <c r="D142" s="73"/>
      <c r="E142" s="62"/>
      <c r="F142" s="66"/>
      <c r="M142" s="64"/>
    </row>
    <row r="143" spans="1:13" ht="12.75">
      <c r="A143" s="67"/>
      <c r="B143" s="22" t="s">
        <v>279</v>
      </c>
      <c r="C143" s="60" t="s">
        <v>51</v>
      </c>
      <c r="D143" s="68">
        <v>0</v>
      </c>
      <c r="E143" s="62">
        <f>SUM(D143)/25.5</f>
        <v>0</v>
      </c>
      <c r="F143" s="66"/>
      <c r="M143" s="64"/>
    </row>
    <row r="144" spans="1:13" ht="12.75">
      <c r="A144" s="67"/>
      <c r="B144" s="22" t="s">
        <v>280</v>
      </c>
      <c r="C144" s="60" t="s">
        <v>52</v>
      </c>
      <c r="D144" s="68">
        <v>0</v>
      </c>
      <c r="E144" s="62">
        <f>SUM(D144)/25.5</f>
        <v>0</v>
      </c>
      <c r="F144" s="66"/>
      <c r="M144" s="64"/>
    </row>
    <row r="145" spans="1:13" ht="12.75">
      <c r="A145" s="67"/>
      <c r="B145" s="22" t="s">
        <v>248</v>
      </c>
      <c r="C145" s="60" t="s">
        <v>53</v>
      </c>
      <c r="D145" s="68">
        <v>6000</v>
      </c>
      <c r="E145" s="62">
        <f>SUM(D145)/25.5</f>
        <v>235.2941176470588</v>
      </c>
      <c r="F145" s="66"/>
      <c r="M145" s="64"/>
    </row>
    <row r="146" spans="1:13" ht="12">
      <c r="A146" s="7"/>
      <c r="B146" s="22" t="s">
        <v>445</v>
      </c>
      <c r="C146" s="60" t="s">
        <v>50</v>
      </c>
      <c r="D146" s="68">
        <v>3000</v>
      </c>
      <c r="E146" s="62">
        <f>SUM(D146)/25.5</f>
        <v>117.6470588235294</v>
      </c>
      <c r="F146" s="61"/>
      <c r="M146" s="64"/>
    </row>
    <row r="147" spans="1:13" ht="12">
      <c r="A147" s="7"/>
      <c r="B147" s="65" t="s">
        <v>282</v>
      </c>
      <c r="C147" s="60" t="s">
        <v>202</v>
      </c>
      <c r="D147" s="68">
        <v>5000</v>
      </c>
      <c r="E147" s="62">
        <f aca="true" t="shared" si="3" ref="E147:E153">SUM(D147)/25.5</f>
        <v>196.07843137254903</v>
      </c>
      <c r="F147" s="66"/>
      <c r="M147" s="64"/>
    </row>
    <row r="148" spans="1:13" ht="12">
      <c r="A148" s="7"/>
      <c r="B148" s="65" t="s">
        <v>283</v>
      </c>
      <c r="C148" s="60" t="s">
        <v>203</v>
      </c>
      <c r="D148" s="68">
        <v>6000</v>
      </c>
      <c r="E148" s="62">
        <f t="shared" si="3"/>
        <v>235.2941176470588</v>
      </c>
      <c r="F148" s="66"/>
      <c r="M148" s="64"/>
    </row>
    <row r="149" spans="1:13" ht="12">
      <c r="A149" s="7"/>
      <c r="B149" s="65" t="s">
        <v>284</v>
      </c>
      <c r="C149" s="60" t="s">
        <v>204</v>
      </c>
      <c r="D149" s="68">
        <v>6000</v>
      </c>
      <c r="E149" s="62">
        <f t="shared" si="3"/>
        <v>235.2941176470588</v>
      </c>
      <c r="F149" s="66"/>
      <c r="M149" s="64"/>
    </row>
    <row r="150" spans="1:13" ht="12">
      <c r="A150" s="7"/>
      <c r="B150" s="65" t="s">
        <v>285</v>
      </c>
      <c r="C150" s="60" t="s">
        <v>205</v>
      </c>
      <c r="D150" s="68">
        <v>6000</v>
      </c>
      <c r="E150" s="62">
        <f t="shared" si="3"/>
        <v>235.2941176470588</v>
      </c>
      <c r="F150" s="66"/>
      <c r="M150" s="64"/>
    </row>
    <row r="151" spans="1:13" ht="12">
      <c r="A151" s="7"/>
      <c r="B151" s="65" t="s">
        <v>286</v>
      </c>
      <c r="C151" s="60" t="s">
        <v>113</v>
      </c>
      <c r="D151" s="68">
        <v>3000</v>
      </c>
      <c r="E151" s="62">
        <f t="shared" si="3"/>
        <v>117.6470588235294</v>
      </c>
      <c r="F151" s="66"/>
      <c r="M151" s="64"/>
    </row>
    <row r="152" spans="1:13" ht="12">
      <c r="A152" s="7"/>
      <c r="B152" s="22" t="s">
        <v>287</v>
      </c>
      <c r="C152" s="60" t="s">
        <v>114</v>
      </c>
      <c r="D152" s="68">
        <v>4000</v>
      </c>
      <c r="E152" s="62">
        <f t="shared" si="3"/>
        <v>156.86274509803923</v>
      </c>
      <c r="F152" s="66"/>
      <c r="M152" s="64"/>
    </row>
    <row r="153" spans="1:13" ht="13.5" customHeight="1">
      <c r="A153" s="7"/>
      <c r="B153" s="22" t="s">
        <v>289</v>
      </c>
      <c r="C153" s="60" t="s">
        <v>142</v>
      </c>
      <c r="D153" s="68">
        <v>3000</v>
      </c>
      <c r="E153" s="62">
        <f t="shared" si="3"/>
        <v>117.6470588235294</v>
      </c>
      <c r="F153" s="66"/>
      <c r="M153" s="64"/>
    </row>
    <row r="154" spans="1:13" ht="13.5" customHeight="1">
      <c r="A154" s="7"/>
      <c r="B154" s="22" t="s">
        <v>440</v>
      </c>
      <c r="C154" s="60" t="s">
        <v>409</v>
      </c>
      <c r="D154" s="68">
        <v>5000</v>
      </c>
      <c r="E154" s="62"/>
      <c r="F154" s="66"/>
      <c r="M154" s="64"/>
    </row>
    <row r="155" spans="2:13" ht="12">
      <c r="B155" s="77" t="s">
        <v>448</v>
      </c>
      <c r="C155" s="80" t="s">
        <v>449</v>
      </c>
      <c r="D155" s="73">
        <v>6000</v>
      </c>
      <c r="E155" s="62"/>
      <c r="F155" s="61"/>
      <c r="M155" s="62"/>
    </row>
    <row r="156" spans="3:13" ht="12">
      <c r="C156" s="80"/>
      <c r="D156" s="73"/>
      <c r="E156" s="62"/>
      <c r="F156" s="61"/>
      <c r="M156" s="62"/>
    </row>
    <row r="157" spans="1:13" ht="18">
      <c r="A157" s="10" t="s">
        <v>239</v>
      </c>
      <c r="B157" s="22"/>
      <c r="C157" s="2"/>
      <c r="D157" s="5"/>
      <c r="M157" s="1"/>
    </row>
    <row r="158" spans="1:13" ht="12">
      <c r="A158" s="7"/>
      <c r="B158" s="107" t="s">
        <v>36</v>
      </c>
      <c r="C158" s="108" t="s">
        <v>61</v>
      </c>
      <c r="D158" s="66">
        <v>90000</v>
      </c>
      <c r="E158" s="62" t="e">
        <f>SUM(#REF!)/25.5</f>
        <v>#REF!</v>
      </c>
      <c r="F158" s="61"/>
      <c r="M158" s="64"/>
    </row>
    <row r="159" spans="1:13" ht="12">
      <c r="A159" s="7"/>
      <c r="B159" s="107" t="s">
        <v>37</v>
      </c>
      <c r="C159" s="108" t="s">
        <v>62</v>
      </c>
      <c r="D159" s="66">
        <v>100000</v>
      </c>
      <c r="E159" s="62" t="e">
        <f>SUM(#REF!)/25.5</f>
        <v>#REF!</v>
      </c>
      <c r="F159" s="61"/>
      <c r="M159" s="64"/>
    </row>
    <row r="160" spans="1:13" ht="12">
      <c r="A160" s="7"/>
      <c r="B160" s="107" t="s">
        <v>38</v>
      </c>
      <c r="C160" s="108" t="s">
        <v>63</v>
      </c>
      <c r="D160" s="66">
        <v>110000</v>
      </c>
      <c r="E160" s="62" t="e">
        <f>SUM(#REF!)/25.5</f>
        <v>#REF!</v>
      </c>
      <c r="F160" s="61"/>
      <c r="M160" s="64"/>
    </row>
    <row r="161" spans="1:13" ht="12.75">
      <c r="A161" s="72" t="s">
        <v>220</v>
      </c>
      <c r="B161" s="22"/>
      <c r="C161" s="60"/>
      <c r="D161" s="73"/>
      <c r="E161" s="62"/>
      <c r="F161" s="66"/>
      <c r="M161" s="64"/>
    </row>
    <row r="162" spans="1:13" ht="12.75">
      <c r="A162" s="67"/>
      <c r="B162" s="22" t="s">
        <v>279</v>
      </c>
      <c r="C162" s="60" t="s">
        <v>51</v>
      </c>
      <c r="D162" s="68">
        <v>0</v>
      </c>
      <c r="E162" s="62">
        <f aca="true" t="shared" si="4" ref="E162:E176">SUM(D162)/25.5</f>
        <v>0</v>
      </c>
      <c r="F162" s="66"/>
      <c r="M162" s="64"/>
    </row>
    <row r="163" spans="1:13" ht="12.75">
      <c r="A163" s="67"/>
      <c r="B163" s="22" t="s">
        <v>280</v>
      </c>
      <c r="C163" s="60" t="s">
        <v>52</v>
      </c>
      <c r="D163" s="68">
        <v>0</v>
      </c>
      <c r="E163" s="62">
        <f t="shared" si="4"/>
        <v>0</v>
      </c>
      <c r="F163" s="66"/>
      <c r="M163" s="64"/>
    </row>
    <row r="164" spans="1:13" ht="12.75">
      <c r="A164" s="67"/>
      <c r="B164" s="22" t="s">
        <v>248</v>
      </c>
      <c r="C164" s="60" t="s">
        <v>53</v>
      </c>
      <c r="D164" s="68">
        <v>6000</v>
      </c>
      <c r="E164" s="62">
        <f t="shared" si="4"/>
        <v>235.2941176470588</v>
      </c>
      <c r="F164" s="66"/>
      <c r="M164" s="64"/>
    </row>
    <row r="165" spans="1:13" ht="12">
      <c r="A165" s="7"/>
      <c r="B165" s="22" t="s">
        <v>445</v>
      </c>
      <c r="C165" s="60" t="s">
        <v>50</v>
      </c>
      <c r="D165" s="68">
        <v>3000</v>
      </c>
      <c r="E165" s="62">
        <f t="shared" si="4"/>
        <v>117.6470588235294</v>
      </c>
      <c r="F165" s="61"/>
      <c r="M165" s="64"/>
    </row>
    <row r="166" spans="1:13" ht="12">
      <c r="A166" s="7"/>
      <c r="B166" s="65" t="s">
        <v>282</v>
      </c>
      <c r="C166" s="60" t="s">
        <v>202</v>
      </c>
      <c r="D166" s="68">
        <v>5000</v>
      </c>
      <c r="E166" s="62">
        <f t="shared" si="4"/>
        <v>196.07843137254903</v>
      </c>
      <c r="F166" s="66"/>
      <c r="M166" s="64"/>
    </row>
    <row r="167" spans="1:13" ht="12">
      <c r="A167" s="7"/>
      <c r="B167" s="65" t="s">
        <v>283</v>
      </c>
      <c r="C167" s="60" t="s">
        <v>203</v>
      </c>
      <c r="D167" s="68">
        <v>6000</v>
      </c>
      <c r="E167" s="62">
        <f t="shared" si="4"/>
        <v>235.2941176470588</v>
      </c>
      <c r="F167" s="66"/>
      <c r="M167" s="64"/>
    </row>
    <row r="168" spans="1:13" ht="12">
      <c r="A168" s="7"/>
      <c r="B168" s="65" t="s">
        <v>284</v>
      </c>
      <c r="C168" s="60" t="s">
        <v>204</v>
      </c>
      <c r="D168" s="68">
        <v>6000</v>
      </c>
      <c r="E168" s="62">
        <f t="shared" si="4"/>
        <v>235.2941176470588</v>
      </c>
      <c r="F168" s="66"/>
      <c r="M168" s="64"/>
    </row>
    <row r="169" spans="1:13" ht="12">
      <c r="A169" s="7"/>
      <c r="B169" s="65" t="s">
        <v>285</v>
      </c>
      <c r="C169" s="60" t="s">
        <v>205</v>
      </c>
      <c r="D169" s="68">
        <v>6000</v>
      </c>
      <c r="E169" s="62">
        <f t="shared" si="4"/>
        <v>235.2941176470588</v>
      </c>
      <c r="F169" s="66"/>
      <c r="M169" s="64"/>
    </row>
    <row r="170" spans="1:13" ht="12">
      <c r="A170" s="7"/>
      <c r="B170" s="65" t="s">
        <v>286</v>
      </c>
      <c r="C170" s="60" t="s">
        <v>113</v>
      </c>
      <c r="D170" s="68">
        <v>3000</v>
      </c>
      <c r="E170" s="62">
        <f t="shared" si="4"/>
        <v>117.6470588235294</v>
      </c>
      <c r="F170" s="66"/>
      <c r="M170" s="64"/>
    </row>
    <row r="171" spans="1:13" ht="12">
      <c r="A171" s="7"/>
      <c r="B171" s="22" t="s">
        <v>287</v>
      </c>
      <c r="C171" s="60" t="s">
        <v>114</v>
      </c>
      <c r="D171" s="68">
        <v>4000</v>
      </c>
      <c r="E171" s="62">
        <f t="shared" si="4"/>
        <v>156.86274509803923</v>
      </c>
      <c r="F171" s="66"/>
      <c r="M171" s="64"/>
    </row>
    <row r="172" spans="1:13" ht="13.5" customHeight="1">
      <c r="A172" s="7"/>
      <c r="B172" s="22" t="s">
        <v>289</v>
      </c>
      <c r="C172" s="60" t="s">
        <v>142</v>
      </c>
      <c r="D172" s="68">
        <v>3000</v>
      </c>
      <c r="E172" s="62">
        <f t="shared" si="4"/>
        <v>117.6470588235294</v>
      </c>
      <c r="F172" s="66"/>
      <c r="M172" s="64"/>
    </row>
    <row r="173" spans="1:13" ht="12">
      <c r="A173" s="7"/>
      <c r="B173" s="22" t="s">
        <v>291</v>
      </c>
      <c r="C173" s="60" t="s">
        <v>117</v>
      </c>
      <c r="D173" s="68">
        <v>6000</v>
      </c>
      <c r="E173" s="62">
        <f t="shared" si="4"/>
        <v>235.2941176470588</v>
      </c>
      <c r="F173" s="66"/>
      <c r="M173" s="64"/>
    </row>
    <row r="174" spans="1:13" ht="12">
      <c r="A174" s="7"/>
      <c r="B174" s="22" t="s">
        <v>292</v>
      </c>
      <c r="C174" s="60" t="s">
        <v>118</v>
      </c>
      <c r="D174" s="68">
        <v>6000</v>
      </c>
      <c r="E174" s="62">
        <f t="shared" si="4"/>
        <v>235.2941176470588</v>
      </c>
      <c r="F174" s="66"/>
      <c r="M174" s="64"/>
    </row>
    <row r="175" spans="1:13" ht="12">
      <c r="A175" s="7"/>
      <c r="B175" s="22" t="s">
        <v>293</v>
      </c>
      <c r="C175" s="60" t="s">
        <v>119</v>
      </c>
      <c r="D175" s="68">
        <v>6000</v>
      </c>
      <c r="E175" s="62">
        <f t="shared" si="4"/>
        <v>235.2941176470588</v>
      </c>
      <c r="F175" s="66"/>
      <c r="M175" s="64"/>
    </row>
    <row r="176" spans="1:13" s="71" customFormat="1" ht="12">
      <c r="A176" s="69"/>
      <c r="B176" s="65" t="s">
        <v>272</v>
      </c>
      <c r="C176" s="60" t="s">
        <v>120</v>
      </c>
      <c r="D176" s="106">
        <v>2400</v>
      </c>
      <c r="E176" s="62">
        <f t="shared" si="4"/>
        <v>94.11764705882354</v>
      </c>
      <c r="F176" s="70"/>
      <c r="M176" s="64"/>
    </row>
    <row r="177" spans="2:13" ht="12">
      <c r="B177" s="22" t="s">
        <v>440</v>
      </c>
      <c r="C177" s="60" t="s">
        <v>409</v>
      </c>
      <c r="D177" s="68">
        <v>5000</v>
      </c>
      <c r="E177" s="62"/>
      <c r="F177" s="61"/>
      <c r="M177" s="64"/>
    </row>
    <row r="178" spans="2:13" ht="12">
      <c r="B178" s="77" t="s">
        <v>448</v>
      </c>
      <c r="C178" s="80" t="s">
        <v>449</v>
      </c>
      <c r="D178" s="73">
        <v>6000</v>
      </c>
      <c r="E178" s="62"/>
      <c r="F178" s="61"/>
      <c r="M178" s="62"/>
    </row>
    <row r="179" spans="3:13" ht="12.75">
      <c r="C179" s="80"/>
      <c r="D179" s="73"/>
      <c r="E179" s="62"/>
      <c r="F179" s="61"/>
      <c r="M179" s="62"/>
    </row>
    <row r="180" spans="3:13" ht="12.75">
      <c r="C180" s="80"/>
      <c r="D180" s="73"/>
      <c r="E180" s="62"/>
      <c r="F180" s="61"/>
      <c r="M180" s="62"/>
    </row>
    <row r="181" spans="1:13" ht="13.5">
      <c r="A181" s="21" t="s">
        <v>35</v>
      </c>
      <c r="B181" s="23"/>
      <c r="C181" s="2"/>
      <c r="D181" s="5"/>
      <c r="M181" s="1"/>
    </row>
    <row r="182" spans="1:13" ht="13.5">
      <c r="A182" s="9" t="s">
        <v>464</v>
      </c>
      <c r="B182" s="22"/>
      <c r="C182" s="2"/>
      <c r="D182" s="5"/>
      <c r="M182" s="1"/>
    </row>
    <row r="183" spans="1:4" ht="18">
      <c r="A183" s="31" t="s">
        <v>463</v>
      </c>
      <c r="D183" s="74" t="s">
        <v>439</v>
      </c>
    </row>
    <row r="184" spans="1:13" ht="12.75" customHeight="1">
      <c r="A184" s="31"/>
      <c r="C184" s="29" t="s">
        <v>39</v>
      </c>
      <c r="M184" s="29"/>
    </row>
    <row r="185" spans="1:13" s="82" customFormat="1" ht="18">
      <c r="A185" s="19" t="s">
        <v>465</v>
      </c>
      <c r="B185" s="42"/>
      <c r="C185" s="43"/>
      <c r="D185" s="44"/>
      <c r="E185" s="81"/>
      <c r="F185" s="58"/>
      <c r="M185" s="45"/>
    </row>
    <row r="186" spans="1:13" ht="13.5">
      <c r="A186" s="7"/>
      <c r="B186" s="24" t="s">
        <v>467</v>
      </c>
      <c r="C186" s="2" t="s">
        <v>210</v>
      </c>
      <c r="D186" s="5">
        <v>150000</v>
      </c>
      <c r="E186" s="74">
        <v>4399</v>
      </c>
      <c r="M186" s="1"/>
    </row>
    <row r="187" spans="1:13" ht="13.5">
      <c r="A187" s="7"/>
      <c r="B187" s="24" t="s">
        <v>468</v>
      </c>
      <c r="C187" s="2" t="s">
        <v>212</v>
      </c>
      <c r="D187" s="5">
        <v>190000</v>
      </c>
      <c r="E187" s="74">
        <v>5599</v>
      </c>
      <c r="M187" s="1"/>
    </row>
    <row r="188" spans="1:13" ht="13.5">
      <c r="A188" s="7"/>
      <c r="B188" s="30" t="s">
        <v>474</v>
      </c>
      <c r="C188" s="2" t="s">
        <v>211</v>
      </c>
      <c r="D188" s="5">
        <v>100000</v>
      </c>
      <c r="E188" s="74">
        <f>SUM(D188)/25.5</f>
        <v>3921.5686274509803</v>
      </c>
      <c r="M188" s="1"/>
    </row>
    <row r="189" spans="1:13" ht="13.5">
      <c r="A189" s="7"/>
      <c r="B189" s="30"/>
      <c r="C189" s="2"/>
      <c r="D189" s="5"/>
      <c r="M189" s="1"/>
    </row>
    <row r="190" spans="1:13" ht="13.5">
      <c r="A190" s="7"/>
      <c r="B190" s="30" t="s">
        <v>476</v>
      </c>
      <c r="C190" s="2"/>
      <c r="D190" s="5">
        <v>120000</v>
      </c>
      <c r="M190" s="1"/>
    </row>
    <row r="191" spans="1:13" ht="13.5">
      <c r="A191" s="7"/>
      <c r="B191" s="30"/>
      <c r="C191" s="2"/>
      <c r="D191" s="5"/>
      <c r="M191" s="1"/>
    </row>
    <row r="192" spans="1:13" ht="13.5">
      <c r="A192" s="7"/>
      <c r="B192" s="30" t="s">
        <v>469</v>
      </c>
      <c r="C192" s="2"/>
      <c r="D192" s="5">
        <v>150000</v>
      </c>
      <c r="M192" s="1"/>
    </row>
    <row r="193" spans="1:13" ht="13.5">
      <c r="A193" s="7"/>
      <c r="B193" s="30"/>
      <c r="C193" s="2"/>
      <c r="D193" s="5"/>
      <c r="M193" s="1"/>
    </row>
    <row r="194" spans="1:13" ht="13.5">
      <c r="A194" s="11" t="s">
        <v>470</v>
      </c>
      <c r="B194" s="30"/>
      <c r="C194" s="2"/>
      <c r="D194" s="5"/>
      <c r="M194" s="1"/>
    </row>
    <row r="196" spans="1:13" s="32" customFormat="1" ht="13.5">
      <c r="A196" s="8"/>
      <c r="B196" s="24" t="s">
        <v>471</v>
      </c>
      <c r="C196" s="2" t="s">
        <v>202</v>
      </c>
      <c r="D196" s="5">
        <v>5000</v>
      </c>
      <c r="E196" s="74">
        <f>SUM(D196)/25.5</f>
        <v>196.07843137254903</v>
      </c>
      <c r="F196" s="57"/>
      <c r="M196" s="1"/>
    </row>
    <row r="197" spans="1:13" s="32" customFormat="1" ht="13.5">
      <c r="A197" s="8"/>
      <c r="B197" s="24" t="s">
        <v>472</v>
      </c>
      <c r="C197" s="2" t="s">
        <v>394</v>
      </c>
      <c r="D197" s="5">
        <v>8000</v>
      </c>
      <c r="E197" s="74">
        <f>SUM(D197)/25.5</f>
        <v>313.72549019607845</v>
      </c>
      <c r="F197" s="57"/>
      <c r="M197" s="1"/>
    </row>
    <row r="198" spans="1:13" s="32" customFormat="1" ht="13.5">
      <c r="A198" s="8"/>
      <c r="B198" s="24" t="s">
        <v>298</v>
      </c>
      <c r="C198" s="2" t="s">
        <v>213</v>
      </c>
      <c r="D198" s="5">
        <v>5000</v>
      </c>
      <c r="E198" s="74">
        <f>SUM(D198)/25.5</f>
        <v>196.07843137254903</v>
      </c>
      <c r="F198" s="57"/>
      <c r="M198" s="1"/>
    </row>
    <row r="199" spans="1:13" s="32" customFormat="1" ht="13.5">
      <c r="A199" s="8"/>
      <c r="B199" s="24" t="s">
        <v>466</v>
      </c>
      <c r="C199" s="2" t="s">
        <v>393</v>
      </c>
      <c r="D199" s="5">
        <v>8000</v>
      </c>
      <c r="E199" s="74">
        <f>SUM(D199)/25.5</f>
        <v>313.72549019607845</v>
      </c>
      <c r="F199" s="57"/>
      <c r="M199" s="1"/>
    </row>
    <row r="200" spans="1:13" s="32" customFormat="1" ht="13.5">
      <c r="A200" s="8"/>
      <c r="B200" s="24" t="s">
        <v>473</v>
      </c>
      <c r="C200" s="2"/>
      <c r="D200" s="5">
        <v>8000</v>
      </c>
      <c r="E200" s="74">
        <f>SUM(D200)/25.5</f>
        <v>313.72549019607845</v>
      </c>
      <c r="F200" s="57"/>
      <c r="M200" s="1"/>
    </row>
    <row r="201" spans="1:13" s="32" customFormat="1" ht="13.5">
      <c r="A201" s="8"/>
      <c r="B201" s="24"/>
      <c r="C201" s="2"/>
      <c r="D201" s="5"/>
      <c r="E201" s="74"/>
      <c r="F201" s="57"/>
      <c r="M201" s="1"/>
    </row>
    <row r="202" spans="1:13" ht="18">
      <c r="A202" s="10" t="s">
        <v>237</v>
      </c>
      <c r="B202" s="22"/>
      <c r="C202" s="2"/>
      <c r="D202" s="5"/>
      <c r="M202" s="1"/>
    </row>
    <row r="203" spans="1:13" ht="13.5">
      <c r="A203" s="13"/>
      <c r="B203" s="24" t="s">
        <v>216</v>
      </c>
      <c r="C203" s="2" t="s">
        <v>65</v>
      </c>
      <c r="D203" s="5">
        <v>28000</v>
      </c>
      <c r="E203" s="74">
        <f>SUM(D203)/25.5</f>
        <v>1098.0392156862745</v>
      </c>
      <c r="M203" s="1"/>
    </row>
    <row r="204" spans="1:13" ht="13.5">
      <c r="A204" s="13"/>
      <c r="B204" s="24" t="s">
        <v>217</v>
      </c>
      <c r="C204" s="2" t="s">
        <v>66</v>
      </c>
      <c r="D204" s="5">
        <v>39000</v>
      </c>
      <c r="E204" s="74">
        <f>SUM(D204)/25.5</f>
        <v>1529.4117647058824</v>
      </c>
      <c r="M204" s="1"/>
    </row>
    <row r="205" spans="1:13" ht="13.5">
      <c r="A205" s="13"/>
      <c r="B205" s="24" t="s">
        <v>326</v>
      </c>
      <c r="C205" s="2" t="s">
        <v>67</v>
      </c>
      <c r="D205" s="5">
        <v>45000</v>
      </c>
      <c r="E205" s="74">
        <f>SUM(D205)/25.5</f>
        <v>1764.7058823529412</v>
      </c>
      <c r="M205" s="1"/>
    </row>
    <row r="206" spans="1:13" ht="13.5">
      <c r="A206" s="13"/>
      <c r="B206" s="24"/>
      <c r="C206" s="2"/>
      <c r="D206" s="5"/>
      <c r="M206" s="1"/>
    </row>
    <row r="207" spans="1:13" ht="13.5">
      <c r="A207" s="11" t="s">
        <v>220</v>
      </c>
      <c r="B207" s="22"/>
      <c r="C207" s="2"/>
      <c r="D207" s="5"/>
      <c r="M207" s="1"/>
    </row>
    <row r="208" spans="1:13" s="84" customFormat="1" ht="13.5">
      <c r="A208" s="16"/>
      <c r="B208" s="83" t="s">
        <v>258</v>
      </c>
      <c r="C208" s="76" t="s">
        <v>53</v>
      </c>
      <c r="D208" s="55">
        <v>6000</v>
      </c>
      <c r="E208" s="74">
        <f>SUM(D208)/25.5</f>
        <v>235.2941176470588</v>
      </c>
      <c r="F208" s="59"/>
      <c r="M208" s="1"/>
    </row>
    <row r="209" spans="1:13" s="84" customFormat="1" ht="13.5">
      <c r="A209" s="16"/>
      <c r="B209" s="83" t="s">
        <v>330</v>
      </c>
      <c r="C209" s="2" t="s">
        <v>122</v>
      </c>
      <c r="D209" s="55">
        <v>3000</v>
      </c>
      <c r="E209" s="74">
        <f>SUM(D209)/25.5</f>
        <v>117.6470588235294</v>
      </c>
      <c r="F209" s="59"/>
      <c r="M209" s="1"/>
    </row>
    <row r="210" spans="1:13" s="84" customFormat="1" ht="13.5">
      <c r="A210" s="17"/>
      <c r="B210" s="23" t="s">
        <v>295</v>
      </c>
      <c r="C210" s="2" t="s">
        <v>208</v>
      </c>
      <c r="D210" s="54">
        <v>10000</v>
      </c>
      <c r="E210" s="74">
        <f>SUM(D210)/25.5</f>
        <v>392.15686274509807</v>
      </c>
      <c r="F210" s="59"/>
      <c r="M210" s="1"/>
    </row>
    <row r="211" spans="1:13" s="32" customFormat="1" ht="13.5" customHeight="1">
      <c r="A211" s="8"/>
      <c r="B211" s="23" t="s">
        <v>289</v>
      </c>
      <c r="C211" s="2" t="s">
        <v>142</v>
      </c>
      <c r="D211" s="5">
        <v>3000</v>
      </c>
      <c r="E211" s="74">
        <f>SUM(D211)/25.5</f>
        <v>117.6470588235294</v>
      </c>
      <c r="F211" s="57"/>
      <c r="M211" s="1"/>
    </row>
    <row r="212" spans="1:13" s="32" customFormat="1" ht="13.5">
      <c r="A212" s="8"/>
      <c r="B212" s="24"/>
      <c r="C212" s="2"/>
      <c r="D212" s="5"/>
      <c r="E212" s="74"/>
      <c r="F212" s="57"/>
      <c r="M212" s="1"/>
    </row>
    <row r="213" spans="1:13" ht="18">
      <c r="A213" s="10" t="s">
        <v>240</v>
      </c>
      <c r="B213" s="22"/>
      <c r="C213" s="2"/>
      <c r="D213" s="5"/>
      <c r="M213" s="1"/>
    </row>
    <row r="214" spans="1:13" ht="13.5">
      <c r="A214" s="7"/>
      <c r="B214" s="24" t="s">
        <v>296</v>
      </c>
      <c r="C214" s="2" t="s">
        <v>68</v>
      </c>
      <c r="D214" s="5">
        <v>100000</v>
      </c>
      <c r="E214" s="74">
        <f>SUM(D214)/25.5</f>
        <v>3921.5686274509803</v>
      </c>
      <c r="M214" s="1"/>
    </row>
    <row r="215" spans="1:13" ht="13.5">
      <c r="A215" s="11" t="s">
        <v>220</v>
      </c>
      <c r="B215" s="22"/>
      <c r="C215" s="2"/>
      <c r="D215" s="5"/>
      <c r="M215" s="1"/>
    </row>
    <row r="216" spans="1:13" ht="13.5">
      <c r="A216" s="7"/>
      <c r="B216" s="23" t="s">
        <v>297</v>
      </c>
      <c r="C216" s="2" t="s">
        <v>141</v>
      </c>
      <c r="D216" s="5">
        <v>10000</v>
      </c>
      <c r="E216" s="74">
        <f>SUM(D216)/25.5</f>
        <v>392.15686274509807</v>
      </c>
      <c r="M216" s="1"/>
    </row>
    <row r="217" spans="1:13" ht="13.5">
      <c r="A217" s="7"/>
      <c r="B217" s="23"/>
      <c r="C217" s="2"/>
      <c r="D217" s="5"/>
      <c r="M217" s="1"/>
    </row>
    <row r="218" spans="1:13" s="32" customFormat="1" ht="13.5">
      <c r="A218" s="8"/>
      <c r="B218" s="24"/>
      <c r="C218" s="2"/>
      <c r="D218" s="5"/>
      <c r="E218" s="74"/>
      <c r="F218" s="57"/>
      <c r="M218" s="1"/>
    </row>
    <row r="219" spans="1:13" ht="18">
      <c r="A219" s="19" t="s">
        <v>398</v>
      </c>
      <c r="B219" s="23"/>
      <c r="C219" s="2"/>
      <c r="D219" s="5"/>
      <c r="F219" s="57"/>
      <c r="M219" s="1"/>
    </row>
    <row r="220" spans="1:13" ht="13.5">
      <c r="A220" s="7"/>
      <c r="B220" s="23" t="s">
        <v>327</v>
      </c>
      <c r="C220" s="2" t="s">
        <v>64</v>
      </c>
      <c r="D220" s="79">
        <v>90000</v>
      </c>
      <c r="E220" s="74">
        <f>SUM(D220)/25.5</f>
        <v>3529.4117647058824</v>
      </c>
      <c r="F220" s="57"/>
      <c r="M220" s="1"/>
    </row>
    <row r="221" spans="1:13" ht="13.5">
      <c r="A221" s="7"/>
      <c r="B221" s="23"/>
      <c r="C221" s="2"/>
      <c r="F221" s="57"/>
      <c r="M221" s="1"/>
    </row>
    <row r="222" spans="1:13" ht="13.5">
      <c r="A222" s="20" t="s">
        <v>220</v>
      </c>
      <c r="B222" s="23"/>
      <c r="C222" s="2"/>
      <c r="F222" s="57"/>
      <c r="M222" s="1"/>
    </row>
    <row r="223" spans="1:13" s="32" customFormat="1" ht="13.5">
      <c r="A223" s="11"/>
      <c r="B223" s="23" t="s">
        <v>248</v>
      </c>
      <c r="C223" s="2" t="s">
        <v>53</v>
      </c>
      <c r="D223" s="5">
        <v>6000</v>
      </c>
      <c r="E223" s="74">
        <f aca="true" t="shared" si="5" ref="E223:E231">SUM(D223)/25.5</f>
        <v>235.2941176470588</v>
      </c>
      <c r="F223" s="57"/>
      <c r="M223" s="1"/>
    </row>
    <row r="224" spans="1:13" s="32" customFormat="1" ht="13.5">
      <c r="A224" s="8"/>
      <c r="B224" s="23" t="s">
        <v>445</v>
      </c>
      <c r="C224" s="2" t="s">
        <v>50</v>
      </c>
      <c r="D224" s="5">
        <v>3000</v>
      </c>
      <c r="E224" s="74">
        <f t="shared" si="5"/>
        <v>117.6470588235294</v>
      </c>
      <c r="F224" s="58"/>
      <c r="M224" s="1"/>
    </row>
    <row r="225" spans="1:13" s="32" customFormat="1" ht="13.5">
      <c r="A225" s="8"/>
      <c r="B225" s="24" t="s">
        <v>286</v>
      </c>
      <c r="C225" s="2" t="s">
        <v>113</v>
      </c>
      <c r="D225" s="5">
        <v>3000</v>
      </c>
      <c r="E225" s="74">
        <f t="shared" si="5"/>
        <v>117.6470588235294</v>
      </c>
      <c r="F225" s="57"/>
      <c r="M225" s="1"/>
    </row>
    <row r="226" spans="1:13" s="32" customFormat="1" ht="13.5">
      <c r="A226" s="8"/>
      <c r="B226" s="23" t="s">
        <v>287</v>
      </c>
      <c r="C226" s="2" t="s">
        <v>114</v>
      </c>
      <c r="D226" s="5">
        <v>4000</v>
      </c>
      <c r="E226" s="74">
        <f t="shared" si="5"/>
        <v>156.86274509803923</v>
      </c>
      <c r="F226" s="57"/>
      <c r="M226" s="1"/>
    </row>
    <row r="227" spans="1:13" s="32" customFormat="1" ht="14.25" customHeight="1">
      <c r="A227" s="11"/>
      <c r="B227" s="23" t="s">
        <v>294</v>
      </c>
      <c r="C227" s="76" t="s">
        <v>153</v>
      </c>
      <c r="D227" s="5">
        <v>3000</v>
      </c>
      <c r="E227" s="74">
        <f t="shared" si="5"/>
        <v>117.6470588235294</v>
      </c>
      <c r="F227" s="57"/>
      <c r="M227" s="1"/>
    </row>
    <row r="228" spans="1:13" s="32" customFormat="1" ht="13.5">
      <c r="A228" s="8"/>
      <c r="B228" s="23" t="s">
        <v>291</v>
      </c>
      <c r="C228" s="2" t="s">
        <v>117</v>
      </c>
      <c r="D228" s="5">
        <v>6000</v>
      </c>
      <c r="E228" s="74">
        <f t="shared" si="5"/>
        <v>235.2941176470588</v>
      </c>
      <c r="F228" s="57"/>
      <c r="M228" s="1"/>
    </row>
    <row r="229" spans="1:13" s="32" customFormat="1" ht="13.5">
      <c r="A229" s="8"/>
      <c r="B229" s="23" t="s">
        <v>293</v>
      </c>
      <c r="C229" s="2" t="s">
        <v>119</v>
      </c>
      <c r="D229" s="5">
        <v>6000</v>
      </c>
      <c r="E229" s="74">
        <f t="shared" si="5"/>
        <v>235.2941176470588</v>
      </c>
      <c r="F229" s="57"/>
      <c r="M229" s="1"/>
    </row>
    <row r="230" spans="1:13" s="32" customFormat="1" ht="13.5">
      <c r="A230" s="8"/>
      <c r="B230" s="23" t="s">
        <v>292</v>
      </c>
      <c r="C230" s="2" t="s">
        <v>118</v>
      </c>
      <c r="D230" s="5">
        <v>6000</v>
      </c>
      <c r="E230" s="74">
        <f t="shared" si="5"/>
        <v>235.2941176470588</v>
      </c>
      <c r="F230" s="57"/>
      <c r="M230" s="1"/>
    </row>
    <row r="231" spans="1:13" s="84" customFormat="1" ht="13.5">
      <c r="A231" s="16"/>
      <c r="B231" s="24" t="s">
        <v>272</v>
      </c>
      <c r="C231" s="2" t="s">
        <v>120</v>
      </c>
      <c r="D231" s="54">
        <v>2400</v>
      </c>
      <c r="E231" s="74">
        <f t="shared" si="5"/>
        <v>94.11764705882354</v>
      </c>
      <c r="F231" s="59"/>
      <c r="M231" s="1"/>
    </row>
    <row r="232" spans="1:13" s="32" customFormat="1" ht="13.5" customHeight="1">
      <c r="A232" s="8"/>
      <c r="B232" s="23" t="s">
        <v>289</v>
      </c>
      <c r="C232" s="2" t="s">
        <v>142</v>
      </c>
      <c r="D232" s="5">
        <v>3000</v>
      </c>
      <c r="E232" s="74">
        <f>SUM(D232)/25.5</f>
        <v>117.6470588235294</v>
      </c>
      <c r="F232" s="57"/>
      <c r="M232" s="1"/>
    </row>
    <row r="233" spans="1:13" s="32" customFormat="1" ht="13.5" customHeight="1">
      <c r="A233" s="8"/>
      <c r="B233" s="23" t="s">
        <v>415</v>
      </c>
      <c r="C233" s="2" t="s">
        <v>409</v>
      </c>
      <c r="D233" s="5">
        <v>5000</v>
      </c>
      <c r="E233" s="74">
        <f>SUM(D233)/25.5</f>
        <v>196.07843137254903</v>
      </c>
      <c r="F233" s="57"/>
      <c r="M233" s="1"/>
    </row>
    <row r="234" spans="1:13" s="32" customFormat="1" ht="13.5" customHeight="1">
      <c r="A234" s="8"/>
      <c r="B234" s="23"/>
      <c r="C234" s="2"/>
      <c r="D234" s="5"/>
      <c r="E234" s="74"/>
      <c r="F234" s="57"/>
      <c r="M234" s="1"/>
    </row>
    <row r="235" spans="1:13" ht="18">
      <c r="A235" s="10" t="s">
        <v>243</v>
      </c>
      <c r="B235" s="22"/>
      <c r="C235" s="2"/>
      <c r="D235" s="5"/>
      <c r="M235" s="1"/>
    </row>
    <row r="236" spans="1:13" ht="13.5">
      <c r="A236" s="7"/>
      <c r="B236" s="23" t="s">
        <v>306</v>
      </c>
      <c r="C236" s="2" t="s">
        <v>105</v>
      </c>
      <c r="D236" s="5">
        <v>90000</v>
      </c>
      <c r="E236" s="74">
        <f>SUM(D236)/25.5</f>
        <v>3529.4117647058824</v>
      </c>
      <c r="M236" s="1"/>
    </row>
    <row r="237" ht="13.5">
      <c r="M237" s="1"/>
    </row>
    <row r="238" spans="1:13" s="84" customFormat="1" ht="13.5">
      <c r="A238" s="17" t="s">
        <v>220</v>
      </c>
      <c r="B238" s="25"/>
      <c r="C238" s="34"/>
      <c r="D238" s="54"/>
      <c r="E238" s="74"/>
      <c r="F238" s="59"/>
      <c r="M238" s="1"/>
    </row>
    <row r="239" spans="1:13" s="84" customFormat="1" ht="13.5">
      <c r="A239" s="17"/>
      <c r="B239" s="83" t="s">
        <v>249</v>
      </c>
      <c r="C239" s="76" t="s">
        <v>110</v>
      </c>
      <c r="D239" s="54">
        <v>6000</v>
      </c>
      <c r="E239" s="74">
        <f aca="true" t="shared" si="6" ref="E239:E244">SUM(D239)/25.5</f>
        <v>235.2941176470588</v>
      </c>
      <c r="F239" s="59"/>
      <c r="M239" s="1"/>
    </row>
    <row r="240" spans="1:13" s="32" customFormat="1" ht="13.5">
      <c r="A240" s="8"/>
      <c r="B240" s="23" t="s">
        <v>445</v>
      </c>
      <c r="C240" s="76" t="s">
        <v>158</v>
      </c>
      <c r="D240" s="5">
        <v>3000</v>
      </c>
      <c r="E240" s="74">
        <f t="shared" si="6"/>
        <v>117.6470588235294</v>
      </c>
      <c r="F240" s="58"/>
      <c r="M240" s="1"/>
    </row>
    <row r="241" spans="1:13" s="84" customFormat="1" ht="13.5">
      <c r="A241" s="17"/>
      <c r="B241" s="83" t="s">
        <v>307</v>
      </c>
      <c r="C241" s="76" t="s">
        <v>159</v>
      </c>
      <c r="D241" s="54">
        <v>6000</v>
      </c>
      <c r="E241" s="74">
        <f t="shared" si="6"/>
        <v>235.2941176470588</v>
      </c>
      <c r="F241" s="59"/>
      <c r="M241" s="1"/>
    </row>
    <row r="242" spans="1:13" s="84" customFormat="1" ht="13.5">
      <c r="A242" s="17"/>
      <c r="B242" s="83" t="s">
        <v>410</v>
      </c>
      <c r="C242" s="76" t="s">
        <v>160</v>
      </c>
      <c r="D242" s="54">
        <v>3000</v>
      </c>
      <c r="E242" s="74">
        <f t="shared" si="6"/>
        <v>117.6470588235294</v>
      </c>
      <c r="F242" s="59"/>
      <c r="M242" s="1"/>
    </row>
    <row r="243" spans="1:13" ht="13.5">
      <c r="A243" s="7"/>
      <c r="B243" s="24" t="s">
        <v>411</v>
      </c>
      <c r="C243" s="76" t="s">
        <v>161</v>
      </c>
      <c r="D243" s="5">
        <v>4000</v>
      </c>
      <c r="E243" s="74">
        <f t="shared" si="6"/>
        <v>156.86274509803923</v>
      </c>
      <c r="F243" s="57"/>
      <c r="M243" s="1"/>
    </row>
    <row r="244" spans="1:13" ht="13.5">
      <c r="A244" s="7"/>
      <c r="B244" s="23" t="s">
        <v>412</v>
      </c>
      <c r="C244" s="76" t="s">
        <v>162</v>
      </c>
      <c r="D244" s="5">
        <v>4500</v>
      </c>
      <c r="E244" s="74">
        <f t="shared" si="6"/>
        <v>176.47058823529412</v>
      </c>
      <c r="F244" s="57"/>
      <c r="M244" s="1"/>
    </row>
    <row r="245" spans="2:5" ht="13.5">
      <c r="B245" s="23" t="s">
        <v>413</v>
      </c>
      <c r="C245" s="2" t="s">
        <v>116</v>
      </c>
      <c r="D245" s="5">
        <v>10000</v>
      </c>
      <c r="E245" s="74">
        <f>SUM(D245)/25.5</f>
        <v>392.15686274509807</v>
      </c>
    </row>
    <row r="246" spans="1:13" ht="13.5">
      <c r="A246" s="7"/>
      <c r="B246" s="23" t="s">
        <v>270</v>
      </c>
      <c r="C246" s="2" t="s">
        <v>96</v>
      </c>
      <c r="D246" s="5">
        <v>1000</v>
      </c>
      <c r="E246" s="74">
        <f>SUM(D246)/25.5</f>
        <v>39.21568627450981</v>
      </c>
      <c r="F246" s="57"/>
      <c r="M246" s="1"/>
    </row>
    <row r="247" spans="1:13" ht="15" customHeight="1">
      <c r="A247" s="7"/>
      <c r="B247" s="23" t="s">
        <v>289</v>
      </c>
      <c r="C247" s="2" t="s">
        <v>142</v>
      </c>
      <c r="D247" s="5">
        <v>3000</v>
      </c>
      <c r="E247" s="74">
        <v>120</v>
      </c>
      <c r="M247" s="1"/>
    </row>
    <row r="248" spans="1:13" ht="15" customHeight="1">
      <c r="A248" s="7"/>
      <c r="B248" s="23" t="s">
        <v>415</v>
      </c>
      <c r="C248" s="2" t="s">
        <v>409</v>
      </c>
      <c r="D248" s="5">
        <v>5000</v>
      </c>
      <c r="E248" s="74">
        <f>SUM(D248)/25.5</f>
        <v>196.07843137254903</v>
      </c>
      <c r="F248" s="57"/>
      <c r="M248" s="1"/>
    </row>
    <row r="249" spans="1:13" s="32" customFormat="1" ht="15" customHeight="1">
      <c r="A249" s="8"/>
      <c r="B249" s="24" t="s">
        <v>416</v>
      </c>
      <c r="C249" s="76" t="s">
        <v>417</v>
      </c>
      <c r="D249" s="5">
        <v>8000</v>
      </c>
      <c r="E249" s="74">
        <f>SUM(D249)/25.5</f>
        <v>313.72549019607845</v>
      </c>
      <c r="F249" s="57"/>
      <c r="M249" s="1"/>
    </row>
    <row r="250" spans="1:13" s="84" customFormat="1" ht="15" customHeight="1">
      <c r="A250" s="16"/>
      <c r="B250" s="84" t="s">
        <v>419</v>
      </c>
      <c r="C250" s="85" t="s">
        <v>418</v>
      </c>
      <c r="D250" s="86">
        <v>3000</v>
      </c>
      <c r="E250" s="74">
        <f>SUM(D250)/25.5</f>
        <v>117.6470588235294</v>
      </c>
      <c r="F250" s="59"/>
      <c r="M250" s="1"/>
    </row>
    <row r="251" spans="1:13" s="84" customFormat="1" ht="15" customHeight="1">
      <c r="A251" s="16"/>
      <c r="B251" s="84" t="s">
        <v>294</v>
      </c>
      <c r="C251" s="85" t="s">
        <v>153</v>
      </c>
      <c r="D251" s="86">
        <v>6000</v>
      </c>
      <c r="E251" s="74"/>
      <c r="F251" s="59"/>
      <c r="M251" s="1"/>
    </row>
    <row r="252" spans="1:13" s="84" customFormat="1" ht="13.5">
      <c r="A252" s="16"/>
      <c r="E252" s="85">
        <f>SUM(D251)/25.5</f>
        <v>235.2941176470588</v>
      </c>
      <c r="F252" s="59"/>
      <c r="M252" s="1"/>
    </row>
    <row r="253" spans="1:13" ht="18">
      <c r="A253" s="6" t="s">
        <v>343</v>
      </c>
      <c r="B253" s="22"/>
      <c r="C253" s="2"/>
      <c r="D253" s="5"/>
      <c r="M253" s="1"/>
    </row>
    <row r="254" spans="1:13" ht="13.5">
      <c r="A254" s="7"/>
      <c r="B254" s="23" t="s">
        <v>455</v>
      </c>
      <c r="C254" s="2" t="s">
        <v>456</v>
      </c>
      <c r="D254" s="5">
        <v>13999</v>
      </c>
      <c r="E254" s="74">
        <f>SUM(D254)/25.5</f>
        <v>548.9803921568628</v>
      </c>
      <c r="M254" s="1"/>
    </row>
    <row r="255" spans="2:13" ht="13.5">
      <c r="B255" s="23" t="s">
        <v>457</v>
      </c>
      <c r="C255" s="2"/>
      <c r="D255" s="5"/>
      <c r="M255" s="1"/>
    </row>
    <row r="256" spans="1:13" ht="13.5">
      <c r="A256" s="9" t="s">
        <v>220</v>
      </c>
      <c r="B256" s="63"/>
      <c r="C256" s="63"/>
      <c r="D256" s="63"/>
      <c r="M256" s="1"/>
    </row>
    <row r="257" spans="1:13" ht="13.5">
      <c r="A257" s="9"/>
      <c r="B257" s="23" t="s">
        <v>248</v>
      </c>
      <c r="C257" s="2" t="s">
        <v>44</v>
      </c>
      <c r="D257" s="5">
        <v>3000</v>
      </c>
      <c r="M257" s="1"/>
    </row>
    <row r="258" spans="1:13" s="32" customFormat="1" ht="13.5">
      <c r="A258" s="8"/>
      <c r="B258" s="24"/>
      <c r="C258" s="2"/>
      <c r="D258" s="5"/>
      <c r="E258" s="74"/>
      <c r="F258" s="57"/>
      <c r="M258" s="1"/>
    </row>
    <row r="259" spans="1:13" ht="18">
      <c r="A259" s="6" t="s">
        <v>221</v>
      </c>
      <c r="B259" s="22"/>
      <c r="C259" s="2"/>
      <c r="D259" s="5"/>
      <c r="M259" s="1"/>
    </row>
    <row r="260" spans="1:13" ht="13.5">
      <c r="A260" s="7"/>
      <c r="B260" s="24" t="s">
        <v>255</v>
      </c>
      <c r="C260" s="2" t="s">
        <v>107</v>
      </c>
      <c r="D260" s="5">
        <v>4000</v>
      </c>
      <c r="E260" s="74">
        <f>SUM(D260)/25.5</f>
        <v>156.86274509803923</v>
      </c>
      <c r="M260" s="1"/>
    </row>
    <row r="261" spans="1:13" ht="13.5">
      <c r="A261" s="7"/>
      <c r="B261" s="24" t="s">
        <v>256</v>
      </c>
      <c r="C261" s="2" t="s">
        <v>108</v>
      </c>
      <c r="D261" s="5">
        <v>6000</v>
      </c>
      <c r="E261" s="74">
        <f>SUM(D261)/25.5</f>
        <v>235.2941176470588</v>
      </c>
      <c r="M261" s="1"/>
    </row>
    <row r="262" spans="1:13" ht="13.5">
      <c r="A262" s="7"/>
      <c r="B262" s="24"/>
      <c r="C262" s="2"/>
      <c r="D262" s="5"/>
      <c r="E262" s="74">
        <f>SUM(D262)/25.5</f>
        <v>0</v>
      </c>
      <c r="M262" s="1"/>
    </row>
    <row r="263" spans="1:13" ht="14.25">
      <c r="A263" s="7"/>
      <c r="B263" s="24" t="s">
        <v>257</v>
      </c>
      <c r="C263" s="2" t="s">
        <v>73</v>
      </c>
      <c r="D263" s="5">
        <v>1600</v>
      </c>
      <c r="E263" s="74">
        <f>SUM(D263)/25.5</f>
        <v>62.745098039215684</v>
      </c>
      <c r="M263" s="1"/>
    </row>
    <row r="264" spans="1:13" ht="14.25">
      <c r="A264" s="7"/>
      <c r="B264" s="24"/>
      <c r="C264" s="2"/>
      <c r="D264" s="5"/>
      <c r="M264" s="1"/>
    </row>
    <row r="265" spans="1:13" ht="13.5">
      <c r="A265" s="7"/>
      <c r="B265" s="23"/>
      <c r="C265" s="2"/>
      <c r="D265" s="5"/>
      <c r="M265" s="1"/>
    </row>
    <row r="266" spans="1:13" ht="13.5">
      <c r="A266" s="21" t="s">
        <v>35</v>
      </c>
      <c r="B266" s="22"/>
      <c r="C266" s="2"/>
      <c r="D266" s="5"/>
      <c r="M266" s="1"/>
    </row>
    <row r="267" spans="1:13" ht="13.5">
      <c r="A267" s="9" t="s">
        <v>464</v>
      </c>
      <c r="B267" s="22"/>
      <c r="C267" s="2"/>
      <c r="D267" s="5"/>
      <c r="M267" s="1"/>
    </row>
    <row r="268" spans="1:4" ht="18">
      <c r="A268" s="31" t="s">
        <v>463</v>
      </c>
      <c r="D268" s="74" t="s">
        <v>439</v>
      </c>
    </row>
    <row r="269" spans="1:13" ht="12.75" customHeight="1">
      <c r="A269" s="31"/>
      <c r="C269" s="29" t="s">
        <v>39</v>
      </c>
      <c r="M269" s="29"/>
    </row>
    <row r="270" spans="1:13" ht="18">
      <c r="A270" s="10" t="s">
        <v>234</v>
      </c>
      <c r="B270" s="22"/>
      <c r="C270" s="2"/>
      <c r="D270" s="5"/>
      <c r="F270" s="57"/>
      <c r="M270" s="1"/>
    </row>
    <row r="271" spans="1:13" ht="13.5">
      <c r="A271" s="7"/>
      <c r="B271" s="24" t="s">
        <v>19</v>
      </c>
      <c r="C271" s="2" t="s">
        <v>87</v>
      </c>
      <c r="D271" s="5">
        <v>45000</v>
      </c>
      <c r="E271" s="74">
        <f>SUM(D271)/25.5</f>
        <v>1764.7058823529412</v>
      </c>
      <c r="F271" s="57"/>
      <c r="M271" s="1"/>
    </row>
    <row r="272" spans="1:13" ht="13.5">
      <c r="A272" s="11" t="s">
        <v>220</v>
      </c>
      <c r="B272" s="22"/>
      <c r="C272" s="2"/>
      <c r="D272" s="5"/>
      <c r="F272" s="57"/>
      <c r="M272" s="1"/>
    </row>
    <row r="273" spans="1:13" ht="13.5">
      <c r="A273" s="7"/>
      <c r="B273" s="23" t="s">
        <v>278</v>
      </c>
      <c r="C273" s="2" t="s">
        <v>121</v>
      </c>
      <c r="D273" s="5">
        <v>10000</v>
      </c>
      <c r="E273" s="74">
        <f>SUM(D273)/25.5</f>
        <v>392.15686274509807</v>
      </c>
      <c r="F273" s="57"/>
      <c r="M273" s="1"/>
    </row>
    <row r="274" spans="1:13" ht="13.5">
      <c r="A274" s="7"/>
      <c r="B274" s="23"/>
      <c r="C274" s="2"/>
      <c r="D274" s="5"/>
      <c r="F274" s="57"/>
      <c r="M274" s="1"/>
    </row>
    <row r="275" spans="1:13" ht="13.5">
      <c r="A275" s="7"/>
      <c r="B275" s="23"/>
      <c r="C275" s="2"/>
      <c r="D275" s="5"/>
      <c r="F275" s="57"/>
      <c r="M275" s="1"/>
    </row>
    <row r="276" spans="1:13" ht="18">
      <c r="A276" s="6" t="s">
        <v>230</v>
      </c>
      <c r="B276" s="22"/>
      <c r="C276" s="2"/>
      <c r="D276" s="5"/>
      <c r="M276" s="1"/>
    </row>
    <row r="277" spans="1:13" ht="13.5">
      <c r="A277" s="7"/>
      <c r="B277" s="23" t="s">
        <v>275</v>
      </c>
      <c r="C277" s="2" t="s">
        <v>200</v>
      </c>
      <c r="D277" s="5">
        <v>5900</v>
      </c>
      <c r="E277" s="74">
        <f>SUM(D277)/25.5</f>
        <v>231.37254901960785</v>
      </c>
      <c r="F277" s="57"/>
      <c r="G277" s="56"/>
      <c r="M277" s="1"/>
    </row>
    <row r="278" spans="1:13" ht="13.5">
      <c r="A278" s="8"/>
      <c r="B278" s="23" t="s">
        <v>276</v>
      </c>
      <c r="C278" s="2" t="s">
        <v>201</v>
      </c>
      <c r="D278" s="5">
        <v>7900</v>
      </c>
      <c r="E278" s="74">
        <f>SUM(D278)/25.5</f>
        <v>309.80392156862746</v>
      </c>
      <c r="F278" s="57"/>
      <c r="G278" s="87"/>
      <c r="M278" s="1"/>
    </row>
    <row r="279" spans="1:13" ht="13.5">
      <c r="A279" s="8"/>
      <c r="B279" s="23"/>
      <c r="C279" s="2"/>
      <c r="D279" s="5"/>
      <c r="F279" s="57"/>
      <c r="G279" s="87"/>
      <c r="M279" s="1"/>
    </row>
    <row r="280" spans="1:13" ht="13.5">
      <c r="A280" s="7"/>
      <c r="B280" s="24"/>
      <c r="C280" s="2"/>
      <c r="D280" s="5"/>
      <c r="F280" s="57"/>
      <c r="G280" s="87"/>
      <c r="M280" s="1"/>
    </row>
    <row r="281" spans="1:13" ht="18">
      <c r="A281" s="10" t="s">
        <v>229</v>
      </c>
      <c r="B281" s="22"/>
      <c r="C281" s="2"/>
      <c r="D281" s="5"/>
      <c r="M281" s="1"/>
    </row>
    <row r="282" spans="1:13" ht="13.5">
      <c r="A282" s="7"/>
      <c r="B282" s="23" t="s">
        <v>9</v>
      </c>
      <c r="C282" s="2" t="s">
        <v>92</v>
      </c>
      <c r="D282" s="5">
        <v>52000</v>
      </c>
      <c r="E282" s="74">
        <f>SUM(D282)/25.5</f>
        <v>2039.2156862745098</v>
      </c>
      <c r="M282" s="1"/>
    </row>
    <row r="283" spans="1:13" s="32" customFormat="1" ht="13.5">
      <c r="A283" s="7"/>
      <c r="B283" s="23" t="s">
        <v>8</v>
      </c>
      <c r="C283" s="2" t="s">
        <v>93</v>
      </c>
      <c r="D283" s="5">
        <v>32000</v>
      </c>
      <c r="E283" s="74">
        <f>SUM(D283)/25.5</f>
        <v>1254.9019607843138</v>
      </c>
      <c r="F283" s="57"/>
      <c r="G283" s="3"/>
      <c r="H283" s="3"/>
      <c r="M283" s="1"/>
    </row>
    <row r="284" spans="1:13" s="32" customFormat="1" ht="13.5">
      <c r="A284" s="7"/>
      <c r="B284" s="24"/>
      <c r="C284" s="2"/>
      <c r="D284" s="5"/>
      <c r="E284" s="74"/>
      <c r="F284" s="57"/>
      <c r="G284" s="3"/>
      <c r="H284" s="3"/>
      <c r="M284" s="1"/>
    </row>
    <row r="285" spans="1:13" s="32" customFormat="1" ht="13.5">
      <c r="A285" s="7"/>
      <c r="B285" s="24"/>
      <c r="C285" s="2"/>
      <c r="D285" s="5"/>
      <c r="E285" s="74"/>
      <c r="F285" s="57"/>
      <c r="G285" s="3"/>
      <c r="H285" s="3"/>
      <c r="M285" s="1"/>
    </row>
    <row r="286" spans="1:13" s="32" customFormat="1" ht="18">
      <c r="A286" s="14" t="s">
        <v>244</v>
      </c>
      <c r="B286" s="26"/>
      <c r="C286" s="12"/>
      <c r="D286" s="5"/>
      <c r="E286" s="74"/>
      <c r="F286" s="57"/>
      <c r="G286" s="3"/>
      <c r="H286" s="3"/>
      <c r="M286" s="1"/>
    </row>
    <row r="287" spans="1:13" s="32" customFormat="1" ht="13.5">
      <c r="A287" s="4" t="s">
        <v>395</v>
      </c>
      <c r="B287" s="27"/>
      <c r="C287" s="12"/>
      <c r="D287" s="5"/>
      <c r="E287" s="74"/>
      <c r="F287" s="57"/>
      <c r="G287" s="3"/>
      <c r="H287" s="3"/>
      <c r="M287" s="1"/>
    </row>
    <row r="288" spans="1:13" s="32" customFormat="1" ht="13.5">
      <c r="A288" s="8"/>
      <c r="B288" s="27" t="s">
        <v>400</v>
      </c>
      <c r="C288" s="12" t="s">
        <v>163</v>
      </c>
      <c r="D288" s="5">
        <v>233200</v>
      </c>
      <c r="E288" s="74">
        <f aca="true" t="shared" si="7" ref="E288:E326">SUM(D288)/25.5</f>
        <v>9145.098039215687</v>
      </c>
      <c r="F288" s="57"/>
      <c r="G288" s="3"/>
      <c r="H288" s="3"/>
      <c r="M288" s="1"/>
    </row>
    <row r="289" spans="1:13" s="32" customFormat="1" ht="13.5">
      <c r="A289" s="8"/>
      <c r="B289" s="27" t="s">
        <v>402</v>
      </c>
      <c r="C289" s="12" t="s">
        <v>214</v>
      </c>
      <c r="D289" s="5">
        <v>242900</v>
      </c>
      <c r="E289" s="74">
        <f t="shared" si="7"/>
        <v>9525.490196078432</v>
      </c>
      <c r="F289" s="57"/>
      <c r="G289" s="3"/>
      <c r="H289" s="3"/>
      <c r="M289" s="1"/>
    </row>
    <row r="290" spans="1:13" s="32" customFormat="1" ht="13.5">
      <c r="A290" s="4" t="s">
        <v>396</v>
      </c>
      <c r="B290" s="27"/>
      <c r="C290" s="12"/>
      <c r="D290" s="5"/>
      <c r="E290" s="74"/>
      <c r="F290" s="57"/>
      <c r="G290" s="3"/>
      <c r="H290" s="3"/>
      <c r="M290" s="1"/>
    </row>
    <row r="291" spans="1:13" s="32" customFormat="1" ht="13.5">
      <c r="A291" s="8"/>
      <c r="B291" s="27" t="s">
        <v>401</v>
      </c>
      <c r="C291" s="12" t="s">
        <v>164</v>
      </c>
      <c r="D291" s="5">
        <v>254200</v>
      </c>
      <c r="E291" s="74">
        <f t="shared" si="7"/>
        <v>9968.627450980392</v>
      </c>
      <c r="F291" s="58"/>
      <c r="G291" s="3"/>
      <c r="H291" s="3"/>
      <c r="M291" s="1"/>
    </row>
    <row r="292" spans="1:13" s="32" customFormat="1" ht="13.5">
      <c r="A292" s="8"/>
      <c r="B292" s="27" t="s">
        <v>403</v>
      </c>
      <c r="C292" s="12" t="s">
        <v>215</v>
      </c>
      <c r="D292" s="5">
        <v>264900</v>
      </c>
      <c r="E292" s="74">
        <f t="shared" si="7"/>
        <v>10388.235294117647</v>
      </c>
      <c r="F292" s="57"/>
      <c r="G292" s="3"/>
      <c r="H292" s="3"/>
      <c r="M292" s="1"/>
    </row>
    <row r="293" spans="1:13" s="32" customFormat="1" ht="13.5">
      <c r="A293" s="8"/>
      <c r="B293" s="27"/>
      <c r="C293" s="12"/>
      <c r="D293" s="5"/>
      <c r="E293" s="74"/>
      <c r="F293" s="57"/>
      <c r="G293" s="3"/>
      <c r="H293" s="3"/>
      <c r="M293" s="1"/>
    </row>
    <row r="294" spans="1:13" s="32" customFormat="1" ht="13.5">
      <c r="A294" s="11" t="s">
        <v>220</v>
      </c>
      <c r="B294" s="26"/>
      <c r="C294" s="12"/>
      <c r="D294" s="5"/>
      <c r="E294" s="74"/>
      <c r="F294" s="57"/>
      <c r="G294" s="3"/>
      <c r="H294" s="3"/>
      <c r="M294" s="1"/>
    </row>
    <row r="295" spans="1:13" s="32" customFormat="1" ht="13.5">
      <c r="A295" s="8"/>
      <c r="B295" s="24" t="s">
        <v>342</v>
      </c>
      <c r="C295" s="2" t="s">
        <v>72</v>
      </c>
      <c r="D295" s="5">
        <v>14100</v>
      </c>
      <c r="E295" s="74">
        <f t="shared" si="7"/>
        <v>552.9411764705883</v>
      </c>
      <c r="F295" s="57"/>
      <c r="G295" s="3"/>
      <c r="H295" s="3"/>
      <c r="M295" s="1"/>
    </row>
    <row r="296" spans="1:13" s="32" customFormat="1" ht="13.5">
      <c r="A296" s="8"/>
      <c r="B296" s="24" t="s">
        <v>309</v>
      </c>
      <c r="C296" s="2" t="s">
        <v>165</v>
      </c>
      <c r="D296" s="5">
        <v>14100</v>
      </c>
      <c r="E296" s="74">
        <f t="shared" si="7"/>
        <v>552.9411764705883</v>
      </c>
      <c r="F296" s="57"/>
      <c r="G296" s="3"/>
      <c r="H296" s="3"/>
      <c r="M296" s="1"/>
    </row>
    <row r="297" spans="1:13" s="32" customFormat="1" ht="13.5">
      <c r="A297" s="8"/>
      <c r="B297" s="24"/>
      <c r="C297" s="2"/>
      <c r="D297" s="5"/>
      <c r="E297" s="74"/>
      <c r="F297" s="58"/>
      <c r="G297" s="3"/>
      <c r="H297" s="3"/>
      <c r="M297" s="1"/>
    </row>
    <row r="298" spans="1:13" s="32" customFormat="1" ht="13.5">
      <c r="A298" s="8"/>
      <c r="B298" s="23" t="s">
        <v>310</v>
      </c>
      <c r="C298" s="2" t="s">
        <v>166</v>
      </c>
      <c r="D298" s="5">
        <v>9400</v>
      </c>
      <c r="E298" s="74">
        <f t="shared" si="7"/>
        <v>368.62745098039215</v>
      </c>
      <c r="F298" s="58"/>
      <c r="G298" s="3"/>
      <c r="H298" s="3"/>
      <c r="M298" s="1"/>
    </row>
    <row r="299" spans="1:13" s="32" customFormat="1" ht="13.5">
      <c r="A299" s="8"/>
      <c r="B299" s="23" t="s">
        <v>304</v>
      </c>
      <c r="C299" s="2" t="s">
        <v>167</v>
      </c>
      <c r="D299" s="5">
        <v>7600</v>
      </c>
      <c r="E299" s="74">
        <f t="shared" si="7"/>
        <v>298.03921568627453</v>
      </c>
      <c r="F299" s="57"/>
      <c r="G299" s="3"/>
      <c r="H299" s="3"/>
      <c r="M299" s="1"/>
    </row>
    <row r="300" spans="1:13" s="32" customFormat="1" ht="13.5">
      <c r="A300" s="8"/>
      <c r="B300" s="23" t="s">
        <v>311</v>
      </c>
      <c r="C300" s="2" t="s">
        <v>168</v>
      </c>
      <c r="D300" s="5">
        <v>9400</v>
      </c>
      <c r="E300" s="74">
        <f t="shared" si="7"/>
        <v>368.62745098039215</v>
      </c>
      <c r="F300" s="57"/>
      <c r="G300" s="3"/>
      <c r="H300" s="3"/>
      <c r="M300" s="1"/>
    </row>
    <row r="301" spans="1:13" s="32" customFormat="1" ht="13.5">
      <c r="A301" s="8"/>
      <c r="B301" s="24" t="s">
        <v>404</v>
      </c>
      <c r="C301" s="2" t="s">
        <v>169</v>
      </c>
      <c r="D301" s="5">
        <v>6000</v>
      </c>
      <c r="E301" s="74">
        <f t="shared" si="7"/>
        <v>235.2941176470588</v>
      </c>
      <c r="F301" s="58"/>
      <c r="G301" s="3"/>
      <c r="H301" s="3"/>
      <c r="M301" s="1"/>
    </row>
    <row r="302" spans="1:13" s="32" customFormat="1" ht="13.5">
      <c r="A302" s="8"/>
      <c r="B302" s="23" t="s">
        <v>292</v>
      </c>
      <c r="C302" s="2" t="s">
        <v>170</v>
      </c>
      <c r="D302" s="5">
        <v>6000</v>
      </c>
      <c r="E302" s="74">
        <f t="shared" si="7"/>
        <v>235.2941176470588</v>
      </c>
      <c r="F302" s="57"/>
      <c r="G302" s="3"/>
      <c r="H302" s="3"/>
      <c r="M302" s="1"/>
    </row>
    <row r="303" spans="1:13" s="32" customFormat="1" ht="13.5">
      <c r="A303" s="8"/>
      <c r="B303" s="23" t="s">
        <v>293</v>
      </c>
      <c r="C303" s="2" t="s">
        <v>171</v>
      </c>
      <c r="D303" s="5">
        <v>6000</v>
      </c>
      <c r="E303" s="74">
        <f t="shared" si="7"/>
        <v>235.2941176470588</v>
      </c>
      <c r="F303" s="57"/>
      <c r="G303" s="3"/>
      <c r="H303" s="3"/>
      <c r="M303" s="1"/>
    </row>
    <row r="304" spans="1:13" s="32" customFormat="1" ht="13.5">
      <c r="A304" s="8"/>
      <c r="B304" s="23" t="s">
        <v>272</v>
      </c>
      <c r="C304" s="2" t="s">
        <v>172</v>
      </c>
      <c r="D304" s="5">
        <v>2400</v>
      </c>
      <c r="E304" s="74">
        <f t="shared" si="7"/>
        <v>94.11764705882354</v>
      </c>
      <c r="F304" s="57"/>
      <c r="G304" s="3"/>
      <c r="H304" s="3"/>
      <c r="M304" s="1"/>
    </row>
    <row r="305" spans="1:13" s="32" customFormat="1" ht="13.5">
      <c r="A305" s="8"/>
      <c r="B305" s="23" t="s">
        <v>312</v>
      </c>
      <c r="C305" s="2" t="s">
        <v>173</v>
      </c>
      <c r="D305" s="5">
        <v>3000</v>
      </c>
      <c r="E305" s="74">
        <f t="shared" si="7"/>
        <v>117.6470588235294</v>
      </c>
      <c r="F305" s="57"/>
      <c r="G305" s="3"/>
      <c r="H305" s="3"/>
      <c r="M305" s="1"/>
    </row>
    <row r="306" spans="1:13" s="32" customFormat="1" ht="13.5">
      <c r="A306" s="8"/>
      <c r="B306" s="27" t="s">
        <v>313</v>
      </c>
      <c r="C306" s="2" t="s">
        <v>174</v>
      </c>
      <c r="D306" s="5">
        <v>5900</v>
      </c>
      <c r="E306" s="74">
        <f t="shared" si="7"/>
        <v>231.37254901960785</v>
      </c>
      <c r="F306" s="57"/>
      <c r="G306" s="3"/>
      <c r="H306" s="3"/>
      <c r="M306" s="1"/>
    </row>
    <row r="307" spans="1:13" s="32" customFormat="1" ht="13.5">
      <c r="A307" s="8"/>
      <c r="B307" s="24" t="s">
        <v>314</v>
      </c>
      <c r="C307" s="2" t="s">
        <v>175</v>
      </c>
      <c r="D307" s="5">
        <v>7900</v>
      </c>
      <c r="E307" s="74">
        <f t="shared" si="7"/>
        <v>309.80392156862746</v>
      </c>
      <c r="F307" s="57"/>
      <c r="G307" s="3"/>
      <c r="H307" s="3"/>
      <c r="M307" s="1"/>
    </row>
    <row r="308" spans="1:13" s="32" customFormat="1" ht="13.5">
      <c r="A308" s="8"/>
      <c r="B308" s="24" t="s">
        <v>315</v>
      </c>
      <c r="C308" s="2" t="s">
        <v>176</v>
      </c>
      <c r="D308" s="5">
        <v>4100</v>
      </c>
      <c r="E308" s="74">
        <f t="shared" si="7"/>
        <v>160.7843137254902</v>
      </c>
      <c r="F308" s="57"/>
      <c r="G308" s="3"/>
      <c r="H308" s="3"/>
      <c r="M308" s="1"/>
    </row>
    <row r="309" spans="1:13" s="32" customFormat="1" ht="13.5">
      <c r="A309" s="8"/>
      <c r="B309" s="24" t="s">
        <v>316</v>
      </c>
      <c r="C309" s="2" t="s">
        <v>177</v>
      </c>
      <c r="D309" s="5">
        <v>2100</v>
      </c>
      <c r="E309" s="74">
        <f t="shared" si="7"/>
        <v>82.3529411764706</v>
      </c>
      <c r="F309" s="57"/>
      <c r="G309" s="3"/>
      <c r="H309" s="3"/>
      <c r="M309" s="1"/>
    </row>
    <row r="310" spans="1:13" s="32" customFormat="1" ht="13.5">
      <c r="A310" s="8"/>
      <c r="B310" s="24"/>
      <c r="C310" s="2"/>
      <c r="D310" s="5"/>
      <c r="E310" s="74"/>
      <c r="F310" s="57"/>
      <c r="G310" s="3"/>
      <c r="H310" s="3"/>
      <c r="M310" s="1"/>
    </row>
    <row r="311" spans="1:13" s="32" customFormat="1" ht="13.5">
      <c r="A311" s="8"/>
      <c r="B311" s="24"/>
      <c r="C311" s="2"/>
      <c r="D311" s="5"/>
      <c r="E311" s="74"/>
      <c r="F311" s="57"/>
      <c r="G311" s="3"/>
      <c r="H311" s="3"/>
      <c r="M311" s="1"/>
    </row>
    <row r="312" spans="1:13" s="32" customFormat="1" ht="13.5">
      <c r="A312" s="8"/>
      <c r="B312" s="24" t="s">
        <v>317</v>
      </c>
      <c r="C312" s="2" t="s">
        <v>178</v>
      </c>
      <c r="D312" s="5">
        <v>12400</v>
      </c>
      <c r="E312" s="74">
        <f t="shared" si="7"/>
        <v>486.27450980392155</v>
      </c>
      <c r="F312" s="57"/>
      <c r="G312" s="3"/>
      <c r="H312" s="3"/>
      <c r="M312" s="1"/>
    </row>
    <row r="313" spans="1:13" s="32" customFormat="1" ht="13.5">
      <c r="A313" s="8"/>
      <c r="B313" s="24" t="s">
        <v>318</v>
      </c>
      <c r="C313" s="2" t="s">
        <v>179</v>
      </c>
      <c r="D313" s="5">
        <v>800</v>
      </c>
      <c r="E313" s="74">
        <f t="shared" si="7"/>
        <v>31.372549019607842</v>
      </c>
      <c r="F313" s="57"/>
      <c r="G313" s="3"/>
      <c r="H313" s="3"/>
      <c r="M313" s="1"/>
    </row>
    <row r="314" spans="1:13" s="32" customFormat="1" ht="13.5">
      <c r="A314" s="8"/>
      <c r="B314" s="24" t="s">
        <v>319</v>
      </c>
      <c r="C314" s="2" t="s">
        <v>180</v>
      </c>
      <c r="D314" s="5">
        <v>2600</v>
      </c>
      <c r="E314" s="74">
        <f t="shared" si="7"/>
        <v>101.96078431372548</v>
      </c>
      <c r="F314" s="57"/>
      <c r="G314" s="3"/>
      <c r="H314" s="3"/>
      <c r="M314" s="1"/>
    </row>
    <row r="315" spans="1:13" s="32" customFormat="1" ht="13.5">
      <c r="A315" s="8"/>
      <c r="B315" s="24" t="s">
        <v>320</v>
      </c>
      <c r="C315" s="2" t="s">
        <v>181</v>
      </c>
      <c r="D315" s="5">
        <v>5900</v>
      </c>
      <c r="E315" s="74">
        <f t="shared" si="7"/>
        <v>231.37254901960785</v>
      </c>
      <c r="F315" s="57"/>
      <c r="G315" s="3"/>
      <c r="H315" s="3"/>
      <c r="M315" s="1"/>
    </row>
    <row r="316" spans="1:13" s="32" customFormat="1" ht="13.5">
      <c r="A316" s="8"/>
      <c r="B316" s="27" t="s">
        <v>321</v>
      </c>
      <c r="C316" s="2" t="s">
        <v>182</v>
      </c>
      <c r="D316" s="5">
        <v>3600</v>
      </c>
      <c r="E316" s="74">
        <f t="shared" si="7"/>
        <v>141.1764705882353</v>
      </c>
      <c r="F316" s="57"/>
      <c r="G316" s="3"/>
      <c r="H316" s="3"/>
      <c r="M316" s="1"/>
    </row>
    <row r="317" spans="1:13" s="32" customFormat="1" ht="13.5">
      <c r="A317" s="8"/>
      <c r="B317" s="27" t="s">
        <v>322</v>
      </c>
      <c r="C317" s="2" t="s">
        <v>183</v>
      </c>
      <c r="D317" s="5">
        <v>15900</v>
      </c>
      <c r="E317" s="74">
        <f t="shared" si="7"/>
        <v>623.5294117647059</v>
      </c>
      <c r="F317" s="57"/>
      <c r="G317" s="3"/>
      <c r="H317" s="3"/>
      <c r="M317" s="1"/>
    </row>
    <row r="318" spans="1:13" ht="13.5">
      <c r="A318" s="8"/>
      <c r="B318" s="24"/>
      <c r="C318" s="2"/>
      <c r="D318" s="5"/>
      <c r="M318" s="1"/>
    </row>
    <row r="319" spans="1:13" ht="13.5">
      <c r="A319" s="8"/>
      <c r="B319" s="24"/>
      <c r="C319" s="2"/>
      <c r="D319" s="5"/>
      <c r="M319" s="1"/>
    </row>
    <row r="320" spans="1:13" ht="13.5">
      <c r="A320" s="8"/>
      <c r="B320" s="24"/>
      <c r="C320" s="2"/>
      <c r="D320" s="5"/>
      <c r="M320" s="1"/>
    </row>
    <row r="321" spans="1:13" s="32" customFormat="1" ht="18">
      <c r="A321" s="14" t="s">
        <v>399</v>
      </c>
      <c r="B321" s="26"/>
      <c r="C321" s="12"/>
      <c r="D321" s="5"/>
      <c r="E321" s="74"/>
      <c r="F321" s="57"/>
      <c r="G321" s="3"/>
      <c r="H321" s="3"/>
      <c r="M321" s="1"/>
    </row>
    <row r="322" spans="1:13" s="32" customFormat="1" ht="13.5">
      <c r="A322" s="4"/>
      <c r="B322" s="27" t="s">
        <v>373</v>
      </c>
      <c r="C322" s="12" t="s">
        <v>163</v>
      </c>
      <c r="D322" s="5">
        <v>276600</v>
      </c>
      <c r="E322" s="74">
        <f t="shared" si="7"/>
        <v>10847.058823529413</v>
      </c>
      <c r="F322" s="57"/>
      <c r="G322" s="3"/>
      <c r="H322" s="3"/>
      <c r="M322" s="1"/>
    </row>
    <row r="323" spans="1:13" s="32" customFormat="1" ht="13.5">
      <c r="A323" s="8"/>
      <c r="B323" s="32" t="s">
        <v>423</v>
      </c>
      <c r="C323" s="12"/>
      <c r="D323" s="5"/>
      <c r="E323" s="74"/>
      <c r="F323" s="57"/>
      <c r="G323" s="3"/>
      <c r="H323" s="3"/>
      <c r="M323" s="1"/>
    </row>
    <row r="324" spans="1:13" s="32" customFormat="1" ht="13.5">
      <c r="A324" s="11" t="s">
        <v>220</v>
      </c>
      <c r="B324" s="26"/>
      <c r="C324" s="12"/>
      <c r="D324" s="5"/>
      <c r="E324" s="74"/>
      <c r="F324" s="57"/>
      <c r="G324" s="3"/>
      <c r="H324" s="3"/>
      <c r="M324" s="1"/>
    </row>
    <row r="325" spans="1:13" s="32" customFormat="1" ht="13.5">
      <c r="A325" s="11"/>
      <c r="B325" s="27" t="s">
        <v>426</v>
      </c>
      <c r="C325" s="12" t="s">
        <v>421</v>
      </c>
      <c r="D325" s="5">
        <v>6000</v>
      </c>
      <c r="E325" s="74">
        <f t="shared" si="7"/>
        <v>235.2941176470588</v>
      </c>
      <c r="F325" s="57"/>
      <c r="G325" s="3"/>
      <c r="H325" s="3"/>
      <c r="M325" s="1"/>
    </row>
    <row r="326" spans="1:13" s="32" customFormat="1" ht="13.5">
      <c r="A326" s="11"/>
      <c r="B326" s="27" t="s">
        <v>422</v>
      </c>
      <c r="C326" s="12" t="s">
        <v>420</v>
      </c>
      <c r="D326" s="5">
        <v>9400</v>
      </c>
      <c r="E326" s="74">
        <f t="shared" si="7"/>
        <v>368.62745098039215</v>
      </c>
      <c r="F326" s="57"/>
      <c r="G326" s="3"/>
      <c r="H326" s="3"/>
      <c r="M326" s="1"/>
    </row>
    <row r="327" spans="1:13" s="32" customFormat="1" ht="13.5">
      <c r="A327" s="11"/>
      <c r="B327" s="27"/>
      <c r="C327" s="12"/>
      <c r="D327" s="5"/>
      <c r="E327" s="74"/>
      <c r="F327" s="57"/>
      <c r="G327" s="3"/>
      <c r="H327" s="3"/>
      <c r="M327" s="1"/>
    </row>
    <row r="328" spans="1:13" s="32" customFormat="1" ht="13.5">
      <c r="A328" s="8"/>
      <c r="B328" s="24"/>
      <c r="C328" s="2"/>
      <c r="D328" s="5"/>
      <c r="E328" s="74"/>
      <c r="F328" s="57"/>
      <c r="G328" s="3"/>
      <c r="H328" s="3"/>
      <c r="M328" s="1"/>
    </row>
    <row r="329" spans="1:13" ht="18">
      <c r="A329" s="10" t="s">
        <v>228</v>
      </c>
      <c r="B329" s="22"/>
      <c r="C329" s="2"/>
      <c r="D329" s="5"/>
      <c r="F329" s="57"/>
      <c r="G329" s="56"/>
      <c r="M329" s="1"/>
    </row>
    <row r="330" spans="1:13" ht="13.5">
      <c r="A330" s="7"/>
      <c r="B330" s="23" t="s">
        <v>34</v>
      </c>
      <c r="C330" s="2" t="s">
        <v>91</v>
      </c>
      <c r="D330" s="5">
        <v>70000</v>
      </c>
      <c r="E330" s="74">
        <f>SUM(D330)/25.5</f>
        <v>2745.098039215686</v>
      </c>
      <c r="F330" s="57"/>
      <c r="G330" s="56"/>
      <c r="M330" s="1"/>
    </row>
    <row r="331" spans="1:13" ht="13.5">
      <c r="A331" s="11" t="s">
        <v>220</v>
      </c>
      <c r="B331" s="22"/>
      <c r="C331" s="2"/>
      <c r="D331" s="5"/>
      <c r="F331" s="57"/>
      <c r="G331" s="56"/>
      <c r="M331" s="1"/>
    </row>
    <row r="332" spans="1:13" ht="13.5">
      <c r="A332" s="7"/>
      <c r="B332" s="23" t="s">
        <v>274</v>
      </c>
      <c r="C332" s="2" t="s">
        <v>111</v>
      </c>
      <c r="D332" s="5">
        <v>10000</v>
      </c>
      <c r="E332" s="74">
        <f>SUM(D332)/25.5</f>
        <v>392.15686274509807</v>
      </c>
      <c r="M332" s="1"/>
    </row>
    <row r="333" spans="1:13" s="84" customFormat="1" ht="13.5">
      <c r="A333" s="16"/>
      <c r="B333" s="30" t="s">
        <v>405</v>
      </c>
      <c r="C333" s="2" t="s">
        <v>139</v>
      </c>
      <c r="D333" s="54">
        <v>10000</v>
      </c>
      <c r="E333" s="74">
        <f>SUM(D333)/25.5</f>
        <v>392.15686274509807</v>
      </c>
      <c r="F333" s="59"/>
      <c r="M333" s="1"/>
    </row>
    <row r="334" spans="1:13" ht="13.5">
      <c r="A334" s="7"/>
      <c r="B334" s="24" t="s">
        <v>272</v>
      </c>
      <c r="C334" s="2" t="s">
        <v>206</v>
      </c>
      <c r="D334" s="5">
        <v>2400</v>
      </c>
      <c r="E334" s="74">
        <f>SUM(D334)/25.5</f>
        <v>94.11764705882354</v>
      </c>
      <c r="F334" s="57"/>
      <c r="G334" s="56"/>
      <c r="M334" s="1"/>
    </row>
    <row r="335" spans="1:13" ht="13.5">
      <c r="A335" s="7"/>
      <c r="B335" s="24" t="s">
        <v>309</v>
      </c>
      <c r="C335" s="2" t="s">
        <v>141</v>
      </c>
      <c r="D335" s="5">
        <v>10000</v>
      </c>
      <c r="E335" s="74">
        <f>SUM(D335)/25.5</f>
        <v>392.15686274509807</v>
      </c>
      <c r="F335" s="57"/>
      <c r="G335" s="56"/>
      <c r="M335" s="1"/>
    </row>
    <row r="336" spans="1:13" ht="13.5">
      <c r="A336" s="7"/>
      <c r="B336" s="24"/>
      <c r="C336" s="2"/>
      <c r="D336" s="5"/>
      <c r="F336" s="57"/>
      <c r="G336" s="56"/>
      <c r="M336" s="1"/>
    </row>
    <row r="337" spans="1:13" ht="13.5">
      <c r="A337" s="7"/>
      <c r="B337" s="24"/>
      <c r="C337" s="2"/>
      <c r="D337" s="5"/>
      <c r="F337" s="57"/>
      <c r="G337" s="56"/>
      <c r="M337" s="1"/>
    </row>
    <row r="338" spans="1:13" s="32" customFormat="1" ht="18">
      <c r="A338" s="19" t="s">
        <v>452</v>
      </c>
      <c r="B338" s="24"/>
      <c r="C338" s="2"/>
      <c r="D338" s="5"/>
      <c r="E338" s="74"/>
      <c r="F338" s="57"/>
      <c r="G338" s="3"/>
      <c r="H338" s="3"/>
      <c r="M338" s="1"/>
    </row>
    <row r="339" spans="1:13" s="32" customFormat="1" ht="13.5">
      <c r="A339" s="11"/>
      <c r="B339" s="23" t="s">
        <v>453</v>
      </c>
      <c r="C339" s="2" t="s">
        <v>40</v>
      </c>
      <c r="D339" s="5">
        <v>14000</v>
      </c>
      <c r="E339" s="74"/>
      <c r="F339" s="57"/>
      <c r="G339" s="88"/>
      <c r="M339" s="1"/>
    </row>
    <row r="340" spans="2:13" s="32" customFormat="1" ht="13.5">
      <c r="B340" s="23" t="s">
        <v>454</v>
      </c>
      <c r="C340" s="2"/>
      <c r="D340" s="5"/>
      <c r="E340" s="74">
        <f>SUM(D340)/25.5</f>
        <v>0</v>
      </c>
      <c r="F340" s="57"/>
      <c r="G340" s="88"/>
      <c r="M340" s="1"/>
    </row>
    <row r="341" spans="1:13" s="32" customFormat="1" ht="13.5">
      <c r="A341" s="11" t="s">
        <v>220</v>
      </c>
      <c r="B341" s="23"/>
      <c r="C341" s="2"/>
      <c r="D341" s="5"/>
      <c r="E341" s="74">
        <f>SUM(D341)/25.5</f>
        <v>0</v>
      </c>
      <c r="F341" s="58"/>
      <c r="M341" s="1"/>
    </row>
    <row r="342" spans="1:13" s="32" customFormat="1" ht="13.5">
      <c r="A342" s="8"/>
      <c r="B342" s="24" t="s">
        <v>272</v>
      </c>
      <c r="C342" s="2" t="s">
        <v>206</v>
      </c>
      <c r="D342" s="5">
        <v>2400</v>
      </c>
      <c r="E342" s="74"/>
      <c r="F342" s="58"/>
      <c r="G342" s="3"/>
      <c r="H342" s="3"/>
      <c r="M342" s="1"/>
    </row>
    <row r="343" spans="1:13" s="32" customFormat="1" ht="13.5">
      <c r="A343" s="8"/>
      <c r="B343" s="24"/>
      <c r="C343" s="2"/>
      <c r="D343" s="5"/>
      <c r="E343" s="74"/>
      <c r="F343" s="58"/>
      <c r="G343" s="3"/>
      <c r="H343" s="3"/>
      <c r="M343" s="1"/>
    </row>
    <row r="344" spans="1:13" s="32" customFormat="1" ht="13.5">
      <c r="A344" s="8"/>
      <c r="B344" s="24"/>
      <c r="C344" s="2"/>
      <c r="D344" s="5"/>
      <c r="E344" s="74"/>
      <c r="F344" s="58"/>
      <c r="G344" s="3"/>
      <c r="H344" s="3"/>
      <c r="M344" s="1"/>
    </row>
    <row r="345" spans="1:13" s="32" customFormat="1" ht="13.5">
      <c r="A345" s="8"/>
      <c r="B345" s="24"/>
      <c r="C345" s="2"/>
      <c r="D345" s="5"/>
      <c r="E345" s="74"/>
      <c r="F345" s="58"/>
      <c r="G345" s="3"/>
      <c r="H345" s="3"/>
      <c r="M345" s="1"/>
    </row>
    <row r="346" spans="1:13" s="32" customFormat="1" ht="13.5">
      <c r="A346" s="8"/>
      <c r="B346" s="24"/>
      <c r="C346" s="2"/>
      <c r="D346" s="5"/>
      <c r="E346" s="74"/>
      <c r="F346" s="58"/>
      <c r="G346" s="3"/>
      <c r="H346" s="3"/>
      <c r="M346" s="1"/>
    </row>
    <row r="347" spans="1:13" s="32" customFormat="1" ht="13.5">
      <c r="A347" s="8"/>
      <c r="B347" s="24"/>
      <c r="C347" s="2"/>
      <c r="D347" s="5"/>
      <c r="E347" s="74"/>
      <c r="F347" s="58"/>
      <c r="G347" s="3"/>
      <c r="H347" s="3"/>
      <c r="M347" s="1"/>
    </row>
    <row r="348" spans="1:13" s="32" customFormat="1" ht="13.5">
      <c r="A348" s="8"/>
      <c r="B348" s="24"/>
      <c r="C348" s="2"/>
      <c r="D348" s="5"/>
      <c r="E348" s="74"/>
      <c r="F348" s="58"/>
      <c r="G348" s="3"/>
      <c r="H348" s="3"/>
      <c r="M348" s="1"/>
    </row>
    <row r="349" spans="1:13" s="32" customFormat="1" ht="13.5">
      <c r="A349" s="8"/>
      <c r="B349" s="24"/>
      <c r="C349" s="2"/>
      <c r="D349" s="5"/>
      <c r="E349" s="74"/>
      <c r="F349" s="58"/>
      <c r="G349" s="3"/>
      <c r="H349" s="3"/>
      <c r="M349" s="1"/>
    </row>
    <row r="350" spans="1:13" s="32" customFormat="1" ht="14.25">
      <c r="A350" s="8"/>
      <c r="B350" s="24"/>
      <c r="C350" s="2"/>
      <c r="D350" s="5"/>
      <c r="E350" s="74"/>
      <c r="F350" s="58"/>
      <c r="G350" s="3"/>
      <c r="H350" s="3"/>
      <c r="M350" s="1"/>
    </row>
    <row r="351" spans="1:13" ht="14.25">
      <c r="A351" s="7"/>
      <c r="B351" s="23"/>
      <c r="C351" s="2"/>
      <c r="D351" s="5"/>
      <c r="M351" s="1"/>
    </row>
    <row r="352" spans="1:13" ht="13.5">
      <c r="A352" s="21" t="s">
        <v>35</v>
      </c>
      <c r="B352" s="22"/>
      <c r="C352" s="2"/>
      <c r="D352" s="5"/>
      <c r="M352" s="1"/>
    </row>
    <row r="353" spans="1:13" ht="13.5">
      <c r="A353" s="9" t="s">
        <v>464</v>
      </c>
      <c r="B353" s="22"/>
      <c r="C353" s="2"/>
      <c r="D353" s="5"/>
      <c r="M353" s="1"/>
    </row>
    <row r="354" spans="1:4" ht="18">
      <c r="A354" s="31" t="s">
        <v>463</v>
      </c>
      <c r="D354" s="74" t="s">
        <v>439</v>
      </c>
    </row>
    <row r="355" spans="1:13" ht="12.75" customHeight="1">
      <c r="A355" s="31"/>
      <c r="C355" s="29" t="s">
        <v>39</v>
      </c>
      <c r="M355" s="29"/>
    </row>
    <row r="356" spans="1:13" ht="18">
      <c r="A356" s="6" t="s">
        <v>227</v>
      </c>
      <c r="B356" s="22"/>
      <c r="C356" s="2"/>
      <c r="D356" s="5"/>
      <c r="M356" s="1"/>
    </row>
    <row r="357" spans="1:13" ht="13.5">
      <c r="A357" s="7"/>
      <c r="B357" s="23" t="s">
        <v>7</v>
      </c>
      <c r="C357" s="2" t="s">
        <v>88</v>
      </c>
      <c r="D357" s="5">
        <v>50000</v>
      </c>
      <c r="E357" s="74">
        <f>SUM(D357)/25.5</f>
        <v>1960.7843137254902</v>
      </c>
      <c r="G357" s="56"/>
      <c r="M357" s="1"/>
    </row>
    <row r="358" spans="1:13" ht="13.5">
      <c r="A358" s="7"/>
      <c r="B358" s="23" t="s">
        <v>6</v>
      </c>
      <c r="C358" s="2" t="s">
        <v>89</v>
      </c>
      <c r="D358" s="5">
        <v>21000</v>
      </c>
      <c r="E358" s="74">
        <f>SUM(D358)/25.5</f>
        <v>823.5294117647059</v>
      </c>
      <c r="G358" s="56"/>
      <c r="M358" s="1"/>
    </row>
    <row r="359" spans="1:13" ht="13.5">
      <c r="A359" s="11" t="s">
        <v>220</v>
      </c>
      <c r="B359" s="22"/>
      <c r="C359" s="2"/>
      <c r="D359" s="5"/>
      <c r="F359" s="57"/>
      <c r="G359" s="56"/>
      <c r="M359" s="1"/>
    </row>
    <row r="360" spans="1:13" ht="13.5">
      <c r="A360" s="11"/>
      <c r="B360" s="23" t="s">
        <v>271</v>
      </c>
      <c r="C360" s="2" t="s">
        <v>112</v>
      </c>
      <c r="D360" s="5">
        <v>2000</v>
      </c>
      <c r="E360" s="74">
        <f>SUM(D360)/25.5</f>
        <v>78.43137254901961</v>
      </c>
      <c r="F360" s="57"/>
      <c r="G360" s="56"/>
      <c r="M360" s="1"/>
    </row>
    <row r="361" spans="1:13" ht="13.5">
      <c r="A361" s="7"/>
      <c r="B361" s="24" t="s">
        <v>272</v>
      </c>
      <c r="C361" s="2" t="s">
        <v>206</v>
      </c>
      <c r="D361" s="5">
        <v>2400</v>
      </c>
      <c r="E361" s="74">
        <f>SUM(D361)/25.5</f>
        <v>94.11764705882354</v>
      </c>
      <c r="F361" s="57"/>
      <c r="G361" s="56"/>
      <c r="M361" s="1"/>
    </row>
    <row r="362" spans="1:13" ht="13.5">
      <c r="A362" s="7"/>
      <c r="B362" s="23"/>
      <c r="C362" s="2"/>
      <c r="D362" s="5"/>
      <c r="F362" s="57"/>
      <c r="G362" s="56"/>
      <c r="M362" s="1"/>
    </row>
    <row r="363" spans="1:13" ht="18">
      <c r="A363" s="10" t="s">
        <v>406</v>
      </c>
      <c r="B363" s="22"/>
      <c r="C363" s="2"/>
      <c r="D363" s="5"/>
      <c r="F363" s="57"/>
      <c r="G363" s="56"/>
      <c r="M363" s="1"/>
    </row>
    <row r="364" spans="1:13" ht="13.5">
      <c r="A364" s="7"/>
      <c r="B364" s="23" t="s">
        <v>273</v>
      </c>
      <c r="C364" s="2" t="s">
        <v>90</v>
      </c>
      <c r="D364" s="5">
        <v>70000</v>
      </c>
      <c r="E364" s="74">
        <f>SUM(D364)/25.5</f>
        <v>2745.098039215686</v>
      </c>
      <c r="F364" s="57"/>
      <c r="G364" s="56"/>
      <c r="M364" s="1"/>
    </row>
    <row r="365" spans="1:13" ht="13.5">
      <c r="A365" s="7"/>
      <c r="B365" s="23"/>
      <c r="C365" s="2"/>
      <c r="D365" s="5"/>
      <c r="F365" s="57"/>
      <c r="G365" s="56"/>
      <c r="M365" s="1"/>
    </row>
    <row r="366" spans="1:13" ht="18">
      <c r="A366" s="31" t="s">
        <v>389</v>
      </c>
      <c r="B366" s="22"/>
      <c r="C366" s="2"/>
      <c r="D366" s="8"/>
      <c r="M366" s="1"/>
    </row>
    <row r="367" spans="1:13" ht="13.5">
      <c r="A367" s="8"/>
      <c r="B367" s="46" t="s">
        <v>374</v>
      </c>
      <c r="C367" s="47" t="s">
        <v>375</v>
      </c>
      <c r="D367" s="48">
        <v>13000</v>
      </c>
      <c r="E367" s="74">
        <f aca="true" t="shared" si="8" ref="E367:E378">SUM(D367)/25.5</f>
        <v>509.80392156862746</v>
      </c>
      <c r="G367" s="56"/>
      <c r="M367" s="1"/>
    </row>
    <row r="368" spans="1:17" ht="13.5">
      <c r="A368" s="32"/>
      <c r="B368" s="50" t="s">
        <v>390</v>
      </c>
      <c r="C368" s="47"/>
      <c r="D368" s="48"/>
      <c r="G368" s="56"/>
      <c r="I368" s="51"/>
      <c r="J368" s="56"/>
      <c r="K368" s="56"/>
      <c r="L368" s="51"/>
      <c r="M368" s="1"/>
      <c r="N368" s="51"/>
      <c r="O368" s="56"/>
      <c r="P368" s="56"/>
      <c r="Q368" s="51"/>
    </row>
    <row r="369" spans="1:17" ht="13.5">
      <c r="A369" s="9"/>
      <c r="B369" s="49"/>
      <c r="C369" s="47"/>
      <c r="D369" s="48"/>
      <c r="G369" s="56"/>
      <c r="I369" s="51"/>
      <c r="J369" s="56"/>
      <c r="K369" s="56"/>
      <c r="L369" s="51"/>
      <c r="M369" s="1"/>
      <c r="N369" s="51"/>
      <c r="O369" s="56"/>
      <c r="P369" s="56"/>
      <c r="Q369" s="51"/>
    </row>
    <row r="370" spans="2:17" ht="13.5">
      <c r="B370" s="46" t="s">
        <v>376</v>
      </c>
      <c r="C370" s="47" t="s">
        <v>377</v>
      </c>
      <c r="D370" s="48">
        <v>20000</v>
      </c>
      <c r="E370" s="74">
        <f t="shared" si="8"/>
        <v>784.3137254901961</v>
      </c>
      <c r="G370" s="56"/>
      <c r="I370" s="51"/>
      <c r="J370" s="56"/>
      <c r="K370" s="51"/>
      <c r="L370" s="56"/>
      <c r="M370" s="1"/>
      <c r="N370" s="51"/>
      <c r="O370" s="56"/>
      <c r="P370" s="51"/>
      <c r="Q370" s="56"/>
    </row>
    <row r="371" spans="2:13" ht="14.25" customHeight="1">
      <c r="B371" s="50" t="s">
        <v>391</v>
      </c>
      <c r="C371" s="47"/>
      <c r="D371" s="48"/>
      <c r="G371" s="56"/>
      <c r="M371" s="1"/>
    </row>
    <row r="372" spans="1:13" ht="13.5">
      <c r="A372" s="7"/>
      <c r="B372" s="52"/>
      <c r="C372" s="47"/>
      <c r="D372" s="48"/>
      <c r="G372" s="56"/>
      <c r="M372" s="1"/>
    </row>
    <row r="373" spans="1:13" ht="13.5">
      <c r="A373" s="11" t="s">
        <v>378</v>
      </c>
      <c r="B373" s="53"/>
      <c r="C373" s="47"/>
      <c r="D373" s="48"/>
      <c r="G373" s="56"/>
      <c r="M373" s="1"/>
    </row>
    <row r="374" spans="1:13" ht="13.5">
      <c r="A374" s="7"/>
      <c r="B374" s="53" t="s">
        <v>379</v>
      </c>
      <c r="C374" s="47" t="s">
        <v>380</v>
      </c>
      <c r="D374" s="48">
        <v>3000</v>
      </c>
      <c r="E374" s="74">
        <f t="shared" si="8"/>
        <v>117.6470588235294</v>
      </c>
      <c r="G374" s="56"/>
      <c r="M374" s="1"/>
    </row>
    <row r="375" spans="1:13" ht="13.5">
      <c r="A375" s="7"/>
      <c r="B375" s="49" t="s">
        <v>381</v>
      </c>
      <c r="C375" s="47" t="s">
        <v>382</v>
      </c>
      <c r="D375" s="48">
        <v>1000</v>
      </c>
      <c r="E375" s="74">
        <f t="shared" si="8"/>
        <v>39.21568627450981</v>
      </c>
      <c r="G375" s="56"/>
      <c r="M375" s="1"/>
    </row>
    <row r="376" spans="1:13" ht="13.5">
      <c r="A376" s="7"/>
      <c r="B376" s="49" t="s">
        <v>383</v>
      </c>
      <c r="C376" s="47" t="s">
        <v>384</v>
      </c>
      <c r="D376" s="48">
        <v>1000</v>
      </c>
      <c r="E376" s="74">
        <f t="shared" si="8"/>
        <v>39.21568627450981</v>
      </c>
      <c r="G376" s="56"/>
      <c r="M376" s="1"/>
    </row>
    <row r="377" spans="1:13" ht="13.5">
      <c r="A377" s="7"/>
      <c r="B377" s="49" t="s">
        <v>385</v>
      </c>
      <c r="C377" s="47" t="s">
        <v>386</v>
      </c>
      <c r="D377" s="48">
        <v>1000</v>
      </c>
      <c r="E377" s="74">
        <f t="shared" si="8"/>
        <v>39.21568627450981</v>
      </c>
      <c r="G377" s="56"/>
      <c r="M377" s="1"/>
    </row>
    <row r="378" spans="1:13" ht="13.5">
      <c r="A378" s="7"/>
      <c r="B378" s="49" t="s">
        <v>387</v>
      </c>
      <c r="C378" s="47" t="s">
        <v>388</v>
      </c>
      <c r="D378" s="48">
        <v>1000</v>
      </c>
      <c r="E378" s="74">
        <f t="shared" si="8"/>
        <v>39.21568627450981</v>
      </c>
      <c r="G378" s="56"/>
      <c r="M378" s="1"/>
    </row>
    <row r="379" spans="1:13" ht="13.5">
      <c r="A379" s="7"/>
      <c r="B379" s="24"/>
      <c r="C379" s="2"/>
      <c r="D379" s="5"/>
      <c r="M379" s="1"/>
    </row>
    <row r="380" spans="1:13" ht="18">
      <c r="A380" s="6" t="s">
        <v>222</v>
      </c>
      <c r="B380" s="22"/>
      <c r="C380" s="2"/>
      <c r="D380" s="5"/>
      <c r="M380" s="1"/>
    </row>
    <row r="381" spans="1:13" ht="13.5">
      <c r="A381" s="7"/>
      <c r="B381" s="23" t="s">
        <v>28</v>
      </c>
      <c r="C381" s="2" t="s">
        <v>42</v>
      </c>
      <c r="D381" s="5">
        <v>32000</v>
      </c>
      <c r="E381" s="74">
        <f>SUM(D381)/25.5</f>
        <v>1254.9019607843138</v>
      </c>
      <c r="M381" s="1"/>
    </row>
    <row r="382" spans="1:13" ht="13.5">
      <c r="A382" s="9" t="s">
        <v>220</v>
      </c>
      <c r="B382" s="22"/>
      <c r="C382" s="2"/>
      <c r="D382" s="5"/>
      <c r="M382" s="1"/>
    </row>
    <row r="383" spans="1:13" ht="13.5">
      <c r="A383" s="7"/>
      <c r="B383" s="23" t="s">
        <v>252</v>
      </c>
      <c r="C383" s="2" t="s">
        <v>124</v>
      </c>
      <c r="D383" s="5">
        <v>0</v>
      </c>
      <c r="E383" s="74">
        <f aca="true" t="shared" si="9" ref="E383:E390">SUM(D383)/25.5</f>
        <v>0</v>
      </c>
      <c r="M383" s="1"/>
    </row>
    <row r="384" spans="1:13" ht="13.5">
      <c r="A384" s="7"/>
      <c r="B384" s="23" t="s">
        <v>253</v>
      </c>
      <c r="C384" s="2" t="s">
        <v>125</v>
      </c>
      <c r="D384" s="5">
        <v>500</v>
      </c>
      <c r="E384" s="74">
        <f t="shared" si="9"/>
        <v>19.607843137254903</v>
      </c>
      <c r="M384" s="1"/>
    </row>
    <row r="385" spans="1:13" ht="13.5">
      <c r="A385" s="7"/>
      <c r="B385" s="23" t="s">
        <v>328</v>
      </c>
      <c r="C385" s="2" t="s">
        <v>126</v>
      </c>
      <c r="D385" s="5">
        <v>1000</v>
      </c>
      <c r="E385" s="74">
        <f t="shared" si="9"/>
        <v>39.21568627450981</v>
      </c>
      <c r="M385" s="1"/>
    </row>
    <row r="386" spans="1:13" ht="13.5">
      <c r="A386" s="7"/>
      <c r="B386" s="23" t="s">
        <v>258</v>
      </c>
      <c r="C386" s="2" t="s">
        <v>45</v>
      </c>
      <c r="D386" s="5">
        <v>6000</v>
      </c>
      <c r="E386" s="74">
        <f t="shared" si="9"/>
        <v>235.2941176470588</v>
      </c>
      <c r="M386" s="1"/>
    </row>
    <row r="387" spans="1:13" ht="13.5">
      <c r="A387" s="7"/>
      <c r="B387" s="23" t="s">
        <v>250</v>
      </c>
      <c r="C387" s="2" t="s">
        <v>95</v>
      </c>
      <c r="D387" s="5">
        <v>0</v>
      </c>
      <c r="E387" s="74">
        <f t="shared" si="9"/>
        <v>0</v>
      </c>
      <c r="M387" s="1"/>
    </row>
    <row r="388" spans="1:13" ht="13.5">
      <c r="A388" s="7"/>
      <c r="B388" s="23" t="s">
        <v>251</v>
      </c>
      <c r="C388" s="2" t="s">
        <v>96</v>
      </c>
      <c r="D388" s="5">
        <v>1000</v>
      </c>
      <c r="E388" s="74">
        <f t="shared" si="9"/>
        <v>39.21568627450981</v>
      </c>
      <c r="M388" s="1"/>
    </row>
    <row r="389" spans="1:13" ht="13.5">
      <c r="A389" s="7"/>
      <c r="B389" s="23" t="s">
        <v>259</v>
      </c>
      <c r="C389" s="2" t="s">
        <v>46</v>
      </c>
      <c r="D389" s="5">
        <v>1500</v>
      </c>
      <c r="E389" s="74">
        <f t="shared" si="9"/>
        <v>58.8235294117647</v>
      </c>
      <c r="M389" s="1"/>
    </row>
    <row r="390" spans="1:13" ht="13.5">
      <c r="A390" s="7"/>
      <c r="B390" s="23" t="s">
        <v>260</v>
      </c>
      <c r="C390" s="2" t="s">
        <v>123</v>
      </c>
      <c r="D390" s="5">
        <v>1500</v>
      </c>
      <c r="E390" s="74">
        <f t="shared" si="9"/>
        <v>58.8235294117647</v>
      </c>
      <c r="M390" s="1"/>
    </row>
    <row r="391" spans="1:13" ht="13.5">
      <c r="A391" s="7"/>
      <c r="B391" s="23"/>
      <c r="C391" s="2"/>
      <c r="D391" s="5"/>
      <c r="M391" s="1"/>
    </row>
    <row r="392" spans="1:13" ht="13.5">
      <c r="A392" s="7"/>
      <c r="B392" s="23"/>
      <c r="C392" s="2"/>
      <c r="D392" s="5"/>
      <c r="M392" s="1"/>
    </row>
    <row r="393" spans="1:13" ht="18">
      <c r="A393" s="6" t="s">
        <v>226</v>
      </c>
      <c r="B393" s="22"/>
      <c r="C393" s="2"/>
      <c r="D393" s="5"/>
      <c r="M393" s="1"/>
    </row>
    <row r="394" spans="1:13" ht="13.5">
      <c r="A394" s="7"/>
      <c r="B394" s="23" t="s">
        <v>186</v>
      </c>
      <c r="C394" s="2" t="s">
        <v>187</v>
      </c>
      <c r="D394" s="5">
        <v>32000</v>
      </c>
      <c r="E394" s="74">
        <f aca="true" t="shared" si="10" ref="E394:E401">SUM(D394)/25.5</f>
        <v>1254.9019607843138</v>
      </c>
      <c r="M394" s="1"/>
    </row>
    <row r="395" spans="1:13" ht="13.5">
      <c r="A395" s="9" t="s">
        <v>220</v>
      </c>
      <c r="B395" s="22"/>
      <c r="C395" s="2"/>
      <c r="D395" s="5"/>
      <c r="E395" s="74">
        <f t="shared" si="10"/>
        <v>0</v>
      </c>
      <c r="M395" s="1"/>
    </row>
    <row r="396" spans="1:13" ht="13.5">
      <c r="A396" s="9"/>
      <c r="B396" s="23" t="s">
        <v>268</v>
      </c>
      <c r="C396" s="2" t="s">
        <v>188</v>
      </c>
      <c r="D396" s="5">
        <v>1000</v>
      </c>
      <c r="E396" s="74">
        <f t="shared" si="10"/>
        <v>39.21568627450981</v>
      </c>
      <c r="M396" s="1"/>
    </row>
    <row r="397" spans="1:13" ht="13.5">
      <c r="A397" s="9"/>
      <c r="B397" s="23" t="s">
        <v>269</v>
      </c>
      <c r="C397" s="2" t="s">
        <v>189</v>
      </c>
      <c r="D397" s="5">
        <v>2000</v>
      </c>
      <c r="E397" s="74">
        <f t="shared" si="10"/>
        <v>78.43137254901961</v>
      </c>
      <c r="M397" s="1"/>
    </row>
    <row r="398" spans="1:13" ht="13.5">
      <c r="A398" s="7"/>
      <c r="B398" s="23" t="s">
        <v>248</v>
      </c>
      <c r="C398" s="2" t="s">
        <v>190</v>
      </c>
      <c r="D398" s="5">
        <v>6000</v>
      </c>
      <c r="E398" s="74">
        <f t="shared" si="10"/>
        <v>235.2941176470588</v>
      </c>
      <c r="M398" s="1"/>
    </row>
    <row r="399" spans="1:13" ht="13.5">
      <c r="A399" s="7"/>
      <c r="B399" s="23" t="s">
        <v>250</v>
      </c>
      <c r="C399" s="2" t="s">
        <v>191</v>
      </c>
      <c r="D399" s="5">
        <v>0</v>
      </c>
      <c r="E399" s="74">
        <f t="shared" si="10"/>
        <v>0</v>
      </c>
      <c r="M399" s="1"/>
    </row>
    <row r="400" spans="1:13" ht="13.5">
      <c r="A400" s="7"/>
      <c r="B400" s="23" t="s">
        <v>270</v>
      </c>
      <c r="C400" s="2" t="s">
        <v>192</v>
      </c>
      <c r="D400" s="5">
        <v>1000</v>
      </c>
      <c r="E400" s="74">
        <f t="shared" si="10"/>
        <v>39.21568627450981</v>
      </c>
      <c r="M400" s="1"/>
    </row>
    <row r="401" spans="1:13" ht="13.5">
      <c r="A401" s="7"/>
      <c r="B401" s="23"/>
      <c r="C401" s="2"/>
      <c r="D401" s="5"/>
      <c r="E401" s="74">
        <f t="shared" si="10"/>
        <v>0</v>
      </c>
      <c r="M401" s="1"/>
    </row>
    <row r="402" spans="1:13" ht="13.5">
      <c r="A402" s="7"/>
      <c r="B402" s="23"/>
      <c r="C402" s="2"/>
      <c r="D402" s="5"/>
      <c r="M402" s="1"/>
    </row>
    <row r="403" spans="1:13" ht="18">
      <c r="A403" s="6" t="s">
        <v>222</v>
      </c>
      <c r="B403" s="22"/>
      <c r="C403" s="2"/>
      <c r="D403" s="5"/>
      <c r="M403" s="1"/>
    </row>
    <row r="404" spans="1:13" ht="13.5">
      <c r="A404" s="7"/>
      <c r="B404" s="23" t="s">
        <v>29</v>
      </c>
      <c r="C404" s="2" t="s">
        <v>43</v>
      </c>
      <c r="D404" s="5">
        <v>33000</v>
      </c>
      <c r="E404" s="74">
        <f>SUM(D404)/25.5</f>
        <v>1294.1176470588234</v>
      </c>
      <c r="M404" s="1"/>
    </row>
    <row r="405" spans="1:13" ht="13.5">
      <c r="A405" s="9" t="s">
        <v>220</v>
      </c>
      <c r="B405" s="22"/>
      <c r="C405" s="2"/>
      <c r="D405" s="5"/>
      <c r="M405" s="1"/>
    </row>
    <row r="406" spans="1:13" ht="13.5">
      <c r="A406" s="7"/>
      <c r="B406" s="23" t="s">
        <v>252</v>
      </c>
      <c r="C406" s="2" t="s">
        <v>124</v>
      </c>
      <c r="D406" s="5">
        <v>0</v>
      </c>
      <c r="E406" s="74">
        <f aca="true" t="shared" si="11" ref="E406:E413">SUM(D406)/25.5</f>
        <v>0</v>
      </c>
      <c r="M406" s="1"/>
    </row>
    <row r="407" spans="1:13" ht="13.5">
      <c r="A407" s="7"/>
      <c r="B407" s="23" t="s">
        <v>253</v>
      </c>
      <c r="C407" s="2" t="s">
        <v>125</v>
      </c>
      <c r="D407" s="5">
        <v>500</v>
      </c>
      <c r="E407" s="74">
        <f t="shared" si="11"/>
        <v>19.607843137254903</v>
      </c>
      <c r="M407" s="1"/>
    </row>
    <row r="408" spans="1:13" ht="13.5">
      <c r="A408" s="7"/>
      <c r="B408" s="23" t="s">
        <v>328</v>
      </c>
      <c r="C408" s="2" t="s">
        <v>126</v>
      </c>
      <c r="D408" s="5">
        <v>1000</v>
      </c>
      <c r="E408" s="74">
        <f t="shared" si="11"/>
        <v>39.21568627450981</v>
      </c>
      <c r="M408" s="1"/>
    </row>
    <row r="409" spans="1:13" ht="13.5">
      <c r="A409" s="7"/>
      <c r="B409" s="23" t="s">
        <v>258</v>
      </c>
      <c r="C409" s="2" t="s">
        <v>45</v>
      </c>
      <c r="D409" s="5">
        <v>6000</v>
      </c>
      <c r="E409" s="74">
        <f t="shared" si="11"/>
        <v>235.2941176470588</v>
      </c>
      <c r="M409" s="1"/>
    </row>
    <row r="410" spans="1:13" ht="13.5">
      <c r="A410" s="7"/>
      <c r="B410" s="23" t="s">
        <v>250</v>
      </c>
      <c r="C410" s="2" t="s">
        <v>95</v>
      </c>
      <c r="D410" s="5">
        <v>0</v>
      </c>
      <c r="E410" s="74">
        <f t="shared" si="11"/>
        <v>0</v>
      </c>
      <c r="M410" s="1"/>
    </row>
    <row r="411" spans="1:13" ht="13.5">
      <c r="A411" s="7"/>
      <c r="B411" s="23" t="s">
        <v>251</v>
      </c>
      <c r="C411" s="2" t="s">
        <v>96</v>
      </c>
      <c r="D411" s="5">
        <v>1000</v>
      </c>
      <c r="E411" s="74">
        <f t="shared" si="11"/>
        <v>39.21568627450981</v>
      </c>
      <c r="M411" s="1"/>
    </row>
    <row r="412" spans="1:13" ht="13.5">
      <c r="A412" s="7"/>
      <c r="B412" s="23" t="s">
        <v>259</v>
      </c>
      <c r="C412" s="2" t="s">
        <v>46</v>
      </c>
      <c r="D412" s="5">
        <v>1500</v>
      </c>
      <c r="E412" s="74">
        <f t="shared" si="11"/>
        <v>58.8235294117647</v>
      </c>
      <c r="M412" s="1"/>
    </row>
    <row r="413" spans="1:13" ht="13.5">
      <c r="A413" s="7"/>
      <c r="B413" s="23" t="s">
        <v>260</v>
      </c>
      <c r="C413" s="2" t="s">
        <v>123</v>
      </c>
      <c r="D413" s="5">
        <v>1500</v>
      </c>
      <c r="E413" s="74">
        <f t="shared" si="11"/>
        <v>58.8235294117647</v>
      </c>
      <c r="M413" s="1"/>
    </row>
    <row r="414" spans="1:13" ht="13.5">
      <c r="A414" s="7"/>
      <c r="B414" s="23"/>
      <c r="C414" s="2"/>
      <c r="D414" s="5"/>
      <c r="M414" s="1"/>
    </row>
    <row r="415" spans="1:13" ht="13.5">
      <c r="A415" s="7"/>
      <c r="B415" s="23"/>
      <c r="C415" s="2"/>
      <c r="D415" s="5"/>
      <c r="M415" s="1"/>
    </row>
    <row r="416" spans="1:13" ht="18">
      <c r="A416" s="6" t="s">
        <v>223</v>
      </c>
      <c r="B416" s="22"/>
      <c r="C416" s="2"/>
      <c r="D416" s="5"/>
      <c r="M416" s="1"/>
    </row>
    <row r="417" spans="1:13" ht="13.5">
      <c r="A417" s="7"/>
      <c r="B417" s="23" t="s">
        <v>30</v>
      </c>
      <c r="C417" s="2" t="s">
        <v>143</v>
      </c>
      <c r="D417" s="5">
        <v>35000</v>
      </c>
      <c r="E417" s="74">
        <f>SUM(D417)/25.5</f>
        <v>1372.549019607843</v>
      </c>
      <c r="M417" s="1"/>
    </row>
    <row r="418" spans="1:13" ht="13.5">
      <c r="A418" s="7"/>
      <c r="B418" s="23" t="s">
        <v>31</v>
      </c>
      <c r="C418" s="2" t="s">
        <v>144</v>
      </c>
      <c r="D418" s="5">
        <v>39000</v>
      </c>
      <c r="E418" s="74">
        <f>SUM(D418)/25.5</f>
        <v>1529.4117647058824</v>
      </c>
      <c r="M418" s="1"/>
    </row>
    <row r="419" spans="1:13" ht="13.5">
      <c r="A419" s="7"/>
      <c r="B419" s="23" t="s">
        <v>32</v>
      </c>
      <c r="C419" s="2" t="s">
        <v>145</v>
      </c>
      <c r="D419" s="5">
        <v>45000</v>
      </c>
      <c r="E419" s="74">
        <f>SUM(D419)/25.5</f>
        <v>1764.7058823529412</v>
      </c>
      <c r="M419" s="1"/>
    </row>
    <row r="420" spans="1:13" ht="13.5">
      <c r="A420" s="9" t="s">
        <v>220</v>
      </c>
      <c r="B420" s="22"/>
      <c r="C420" s="2"/>
      <c r="D420" s="5"/>
      <c r="M420" s="1"/>
    </row>
    <row r="421" spans="1:13" ht="13.5">
      <c r="A421" s="7"/>
      <c r="B421" s="23" t="s">
        <v>252</v>
      </c>
      <c r="C421" s="2" t="s">
        <v>124</v>
      </c>
      <c r="D421" s="5">
        <v>0</v>
      </c>
      <c r="E421" s="74">
        <f aca="true" t="shared" si="12" ref="E421:E431">SUM(D421)/25.5</f>
        <v>0</v>
      </c>
      <c r="M421" s="1"/>
    </row>
    <row r="422" spans="1:13" ht="13.5">
      <c r="A422" s="7"/>
      <c r="B422" s="23" t="s">
        <v>253</v>
      </c>
      <c r="C422" s="2" t="s">
        <v>125</v>
      </c>
      <c r="D422" s="5">
        <v>500</v>
      </c>
      <c r="E422" s="74">
        <f t="shared" si="12"/>
        <v>19.607843137254903</v>
      </c>
      <c r="M422" s="1"/>
    </row>
    <row r="423" spans="1:13" ht="13.5">
      <c r="A423" s="7"/>
      <c r="B423" s="23" t="s">
        <v>328</v>
      </c>
      <c r="C423" s="2" t="s">
        <v>126</v>
      </c>
      <c r="D423" s="5">
        <v>1000</v>
      </c>
      <c r="E423" s="74">
        <f t="shared" si="12"/>
        <v>39.21568627450981</v>
      </c>
      <c r="M423" s="1"/>
    </row>
    <row r="424" spans="1:13" ht="13.5">
      <c r="A424" s="7"/>
      <c r="B424" s="23" t="s">
        <v>258</v>
      </c>
      <c r="C424" s="2" t="s">
        <v>45</v>
      </c>
      <c r="D424" s="5">
        <v>6000</v>
      </c>
      <c r="E424" s="74">
        <f t="shared" si="12"/>
        <v>235.2941176470588</v>
      </c>
      <c r="M424" s="1"/>
    </row>
    <row r="425" spans="1:13" ht="13.5">
      <c r="A425" s="7"/>
      <c r="B425" s="23" t="s">
        <v>250</v>
      </c>
      <c r="C425" s="2" t="s">
        <v>95</v>
      </c>
      <c r="D425" s="5">
        <v>0</v>
      </c>
      <c r="E425" s="74">
        <f t="shared" si="12"/>
        <v>0</v>
      </c>
      <c r="M425" s="1"/>
    </row>
    <row r="426" spans="1:13" ht="13.5">
      <c r="A426" s="7"/>
      <c r="B426" s="23" t="s">
        <v>251</v>
      </c>
      <c r="C426" s="2" t="s">
        <v>96</v>
      </c>
      <c r="D426" s="5">
        <v>1000</v>
      </c>
      <c r="E426" s="74">
        <f t="shared" si="12"/>
        <v>39.21568627450981</v>
      </c>
      <c r="M426" s="1"/>
    </row>
    <row r="427" spans="1:13" ht="13.5">
      <c r="A427" s="7"/>
      <c r="B427" s="23" t="s">
        <v>259</v>
      </c>
      <c r="C427" s="2" t="s">
        <v>46</v>
      </c>
      <c r="D427" s="5">
        <v>1500</v>
      </c>
      <c r="E427" s="74">
        <f t="shared" si="12"/>
        <v>58.8235294117647</v>
      </c>
      <c r="M427" s="1"/>
    </row>
    <row r="428" spans="1:13" ht="13.5">
      <c r="A428" s="7"/>
      <c r="B428" s="23" t="s">
        <v>260</v>
      </c>
      <c r="C428" s="2" t="s">
        <v>123</v>
      </c>
      <c r="D428" s="5">
        <v>1500</v>
      </c>
      <c r="E428" s="74">
        <f t="shared" si="12"/>
        <v>58.8235294117647</v>
      </c>
      <c r="M428" s="1"/>
    </row>
    <row r="429" spans="1:13" ht="13.5">
      <c r="A429" s="7"/>
      <c r="B429" s="23"/>
      <c r="C429" s="2"/>
      <c r="D429" s="5"/>
      <c r="M429" s="1"/>
    </row>
    <row r="430" spans="1:13" ht="15.75" customHeight="1">
      <c r="A430" s="7"/>
      <c r="B430" s="23" t="s">
        <v>261</v>
      </c>
      <c r="C430" s="2" t="s">
        <v>127</v>
      </c>
      <c r="D430" s="5">
        <v>2000</v>
      </c>
      <c r="E430" s="74">
        <f t="shared" si="12"/>
        <v>78.43137254901961</v>
      </c>
      <c r="M430" s="1"/>
    </row>
    <row r="431" spans="1:13" ht="15.75" customHeight="1">
      <c r="A431" s="7"/>
      <c r="B431" s="23" t="s">
        <v>262</v>
      </c>
      <c r="C431" s="2" t="s">
        <v>128</v>
      </c>
      <c r="D431" s="5">
        <v>8000</v>
      </c>
      <c r="E431" s="74">
        <f t="shared" si="12"/>
        <v>313.72549019607845</v>
      </c>
      <c r="M431" s="1"/>
    </row>
    <row r="432" spans="1:13" ht="13.5">
      <c r="A432" s="7"/>
      <c r="B432" s="23"/>
      <c r="C432" s="2"/>
      <c r="D432" s="5"/>
      <c r="M432" s="1"/>
    </row>
    <row r="433" spans="1:13" ht="13.5">
      <c r="A433" s="7"/>
      <c r="B433" s="23"/>
      <c r="C433" s="2"/>
      <c r="D433" s="5"/>
      <c r="M433" s="1"/>
    </row>
    <row r="434" spans="1:13" ht="13.5">
      <c r="A434" s="7"/>
      <c r="B434" s="23"/>
      <c r="C434" s="2"/>
      <c r="D434" s="5"/>
      <c r="M434" s="1"/>
    </row>
    <row r="435" spans="1:13" ht="13.5">
      <c r="A435" s="7"/>
      <c r="B435" s="23"/>
      <c r="C435" s="2"/>
      <c r="D435" s="5"/>
      <c r="M435" s="1"/>
    </row>
    <row r="436" spans="1:13" ht="14.25">
      <c r="A436" s="7"/>
      <c r="B436" s="23"/>
      <c r="C436" s="2"/>
      <c r="D436" s="5"/>
      <c r="M436" s="1"/>
    </row>
    <row r="437" spans="1:13" ht="14.25">
      <c r="A437" s="7"/>
      <c r="B437" s="23"/>
      <c r="C437" s="2"/>
      <c r="D437" s="5"/>
      <c r="M437" s="1"/>
    </row>
    <row r="438" spans="1:13" ht="13.5">
      <c r="A438" s="21" t="s">
        <v>35</v>
      </c>
      <c r="B438" s="22"/>
      <c r="C438" s="2"/>
      <c r="D438" s="5"/>
      <c r="M438" s="1"/>
    </row>
    <row r="439" spans="1:13" ht="13.5">
      <c r="A439" s="9" t="s">
        <v>464</v>
      </c>
      <c r="B439" s="22"/>
      <c r="C439" s="2"/>
      <c r="D439" s="5"/>
      <c r="M439" s="1"/>
    </row>
    <row r="440" spans="1:4" ht="18">
      <c r="A440" s="31" t="s">
        <v>463</v>
      </c>
      <c r="D440" s="74" t="s">
        <v>439</v>
      </c>
    </row>
    <row r="441" spans="1:13" ht="12.75" customHeight="1">
      <c r="A441" s="31"/>
      <c r="C441" s="29" t="s">
        <v>39</v>
      </c>
      <c r="M441" s="29"/>
    </row>
    <row r="442" spans="1:13" ht="18">
      <c r="A442" s="6" t="s">
        <v>343</v>
      </c>
      <c r="B442" s="22"/>
      <c r="C442" s="2"/>
      <c r="D442" s="5"/>
      <c r="M442" s="1"/>
    </row>
    <row r="443" spans="1:13" ht="13.5">
      <c r="A443" s="7"/>
      <c r="B443" s="23" t="s">
        <v>0</v>
      </c>
      <c r="C443" s="2" t="s">
        <v>40</v>
      </c>
      <c r="D443" s="5">
        <v>7500</v>
      </c>
      <c r="E443" s="74">
        <f>SUM(D443)/25.5</f>
        <v>294.11764705882354</v>
      </c>
      <c r="M443" s="1"/>
    </row>
    <row r="444" spans="1:13" ht="13.5">
      <c r="A444" s="9" t="s">
        <v>220</v>
      </c>
      <c r="B444" s="22"/>
      <c r="C444" s="2"/>
      <c r="D444" s="5"/>
      <c r="M444" s="1"/>
    </row>
    <row r="445" spans="1:13" ht="13.5">
      <c r="A445" s="7"/>
      <c r="B445" s="23" t="s">
        <v>248</v>
      </c>
      <c r="C445" s="2" t="s">
        <v>44</v>
      </c>
      <c r="D445" s="5">
        <v>3000</v>
      </c>
      <c r="E445" s="74">
        <f aca="true" t="shared" si="13" ref="E445:E451">SUM(D445)/25.5</f>
        <v>117.6470588235294</v>
      </c>
      <c r="M445" s="1"/>
    </row>
    <row r="446" spans="1:13" ht="13.5">
      <c r="A446" s="7"/>
      <c r="B446" s="23" t="s">
        <v>249</v>
      </c>
      <c r="C446" s="2" t="s">
        <v>94</v>
      </c>
      <c r="D446" s="5">
        <v>4000</v>
      </c>
      <c r="E446" s="74">
        <f t="shared" si="13"/>
        <v>156.86274509803923</v>
      </c>
      <c r="M446" s="1"/>
    </row>
    <row r="447" spans="1:13" ht="13.5">
      <c r="A447" s="7"/>
      <c r="B447" s="23" t="s">
        <v>250</v>
      </c>
      <c r="C447" s="2" t="s">
        <v>95</v>
      </c>
      <c r="D447" s="5">
        <v>500</v>
      </c>
      <c r="E447" s="74">
        <f t="shared" si="13"/>
        <v>19.607843137254903</v>
      </c>
      <c r="M447" s="1"/>
    </row>
    <row r="448" spans="1:13" ht="13.5">
      <c r="A448" s="7"/>
      <c r="B448" s="23" t="s">
        <v>251</v>
      </c>
      <c r="C448" s="2" t="s">
        <v>96</v>
      </c>
      <c r="D448" s="5">
        <v>1000</v>
      </c>
      <c r="E448" s="74">
        <f t="shared" si="13"/>
        <v>39.21568627450981</v>
      </c>
      <c r="M448" s="1"/>
    </row>
    <row r="449" spans="1:13" ht="13.5">
      <c r="A449" s="7"/>
      <c r="B449" s="23" t="s">
        <v>252</v>
      </c>
      <c r="C449" s="2" t="s">
        <v>97</v>
      </c>
      <c r="D449" s="5">
        <v>0</v>
      </c>
      <c r="E449" s="74">
        <f t="shared" si="13"/>
        <v>0</v>
      </c>
      <c r="M449" s="1"/>
    </row>
    <row r="450" spans="1:13" ht="13.5">
      <c r="A450" s="7"/>
      <c r="B450" s="23" t="s">
        <v>253</v>
      </c>
      <c r="C450" s="2" t="s">
        <v>98</v>
      </c>
      <c r="D450" s="5">
        <v>500</v>
      </c>
      <c r="E450" s="74">
        <f t="shared" si="13"/>
        <v>19.607843137254903</v>
      </c>
      <c r="M450" s="1"/>
    </row>
    <row r="451" spans="1:13" ht="13.5">
      <c r="A451" s="7"/>
      <c r="B451" s="23" t="s">
        <v>254</v>
      </c>
      <c r="C451" s="2" t="s">
        <v>99</v>
      </c>
      <c r="D451" s="5">
        <v>1000</v>
      </c>
      <c r="E451" s="74">
        <f t="shared" si="13"/>
        <v>39.21568627450981</v>
      </c>
      <c r="M451" s="1"/>
    </row>
    <row r="452" spans="1:13" ht="13.5">
      <c r="A452" s="7"/>
      <c r="B452" s="23"/>
      <c r="C452" s="2"/>
      <c r="D452" s="5"/>
      <c r="M452" s="1"/>
    </row>
    <row r="453" spans="1:13" ht="18">
      <c r="A453" s="6" t="s">
        <v>343</v>
      </c>
      <c r="B453" s="22"/>
      <c r="C453" s="2"/>
      <c r="D453" s="5"/>
      <c r="M453" s="1"/>
    </row>
    <row r="454" spans="1:13" ht="13.5">
      <c r="A454" s="7"/>
      <c r="B454" s="23" t="s">
        <v>1</v>
      </c>
      <c r="C454" s="2" t="s">
        <v>41</v>
      </c>
      <c r="D454" s="5">
        <v>8500</v>
      </c>
      <c r="E454" s="74">
        <f aca="true" t="shared" si="14" ref="E454:E462">SUM(D454)/25.5</f>
        <v>333.3333333333333</v>
      </c>
      <c r="M454" s="1"/>
    </row>
    <row r="455" spans="1:13" ht="13.5">
      <c r="A455" s="9" t="s">
        <v>220</v>
      </c>
      <c r="B455" s="22"/>
      <c r="C455" s="2"/>
      <c r="D455" s="5"/>
      <c r="M455" s="1"/>
    </row>
    <row r="456" spans="1:13" ht="13.5">
      <c r="A456" s="7"/>
      <c r="B456" s="23" t="s">
        <v>248</v>
      </c>
      <c r="C456" s="2" t="s">
        <v>44</v>
      </c>
      <c r="D456" s="5">
        <v>3000</v>
      </c>
      <c r="E456" s="74">
        <f t="shared" si="14"/>
        <v>117.6470588235294</v>
      </c>
      <c r="M456" s="1"/>
    </row>
    <row r="457" spans="1:13" ht="13.5">
      <c r="A457" s="7"/>
      <c r="B457" s="23" t="s">
        <v>249</v>
      </c>
      <c r="C457" s="2" t="s">
        <v>94</v>
      </c>
      <c r="D457" s="5">
        <v>4000</v>
      </c>
      <c r="E457" s="74">
        <f t="shared" si="14"/>
        <v>156.86274509803923</v>
      </c>
      <c r="M457" s="1"/>
    </row>
    <row r="458" spans="1:13" ht="13.5">
      <c r="A458" s="7"/>
      <c r="B458" s="23" t="s">
        <v>250</v>
      </c>
      <c r="C458" s="2" t="s">
        <v>95</v>
      </c>
      <c r="D458" s="5">
        <v>500</v>
      </c>
      <c r="E458" s="74">
        <f t="shared" si="14"/>
        <v>19.607843137254903</v>
      </c>
      <c r="M458" s="1"/>
    </row>
    <row r="459" spans="1:13" ht="13.5">
      <c r="A459" s="7"/>
      <c r="B459" s="23" t="s">
        <v>251</v>
      </c>
      <c r="C459" s="2" t="s">
        <v>96</v>
      </c>
      <c r="D459" s="5">
        <v>1000</v>
      </c>
      <c r="E459" s="74">
        <f t="shared" si="14"/>
        <v>39.21568627450981</v>
      </c>
      <c r="M459" s="1"/>
    </row>
    <row r="460" spans="1:13" ht="13.5">
      <c r="A460" s="7"/>
      <c r="B460" s="23" t="s">
        <v>252</v>
      </c>
      <c r="C460" s="2" t="s">
        <v>97</v>
      </c>
      <c r="D460" s="5">
        <v>0</v>
      </c>
      <c r="E460" s="74">
        <f t="shared" si="14"/>
        <v>0</v>
      </c>
      <c r="M460" s="1"/>
    </row>
    <row r="461" spans="1:13" ht="13.5">
      <c r="A461" s="7"/>
      <c r="B461" s="23" t="s">
        <v>253</v>
      </c>
      <c r="C461" s="2" t="s">
        <v>98</v>
      </c>
      <c r="D461" s="5">
        <v>500</v>
      </c>
      <c r="E461" s="74">
        <f t="shared" si="14"/>
        <v>19.607843137254903</v>
      </c>
      <c r="M461" s="1"/>
    </row>
    <row r="462" spans="1:13" ht="13.5">
      <c r="A462" s="7"/>
      <c r="B462" s="23" t="s">
        <v>254</v>
      </c>
      <c r="C462" s="2" t="s">
        <v>99</v>
      </c>
      <c r="D462" s="5">
        <v>1000</v>
      </c>
      <c r="E462" s="74">
        <f t="shared" si="14"/>
        <v>39.21568627450981</v>
      </c>
      <c r="M462" s="1"/>
    </row>
    <row r="463" spans="1:13" ht="13.5">
      <c r="A463" s="7"/>
      <c r="B463" s="24"/>
      <c r="C463" s="2"/>
      <c r="D463" s="5"/>
      <c r="M463" s="1"/>
    </row>
    <row r="464" spans="1:13" ht="18">
      <c r="A464" s="6" t="s">
        <v>225</v>
      </c>
      <c r="B464" s="22"/>
      <c r="C464" s="2"/>
      <c r="D464" s="5"/>
      <c r="M464" s="1"/>
    </row>
    <row r="465" spans="1:13" ht="13.5">
      <c r="A465" s="7"/>
      <c r="B465" s="23" t="s">
        <v>4</v>
      </c>
      <c r="C465" s="2" t="s">
        <v>102</v>
      </c>
      <c r="D465" s="5">
        <v>28000</v>
      </c>
      <c r="E465" s="74">
        <f>SUM(D465)/25.5</f>
        <v>1098.0392156862745</v>
      </c>
      <c r="M465" s="1"/>
    </row>
    <row r="466" spans="1:13" ht="13.5">
      <c r="A466" s="7"/>
      <c r="B466" s="23" t="s">
        <v>5</v>
      </c>
      <c r="C466" s="2" t="s">
        <v>103</v>
      </c>
      <c r="D466" s="5">
        <v>46000</v>
      </c>
      <c r="E466" s="74">
        <f>SUM(D466)/25.5</f>
        <v>1803.921568627451</v>
      </c>
      <c r="M466" s="1"/>
    </row>
    <row r="467" spans="1:13" ht="13.5">
      <c r="A467" s="9" t="s">
        <v>220</v>
      </c>
      <c r="B467" s="22"/>
      <c r="C467" s="2"/>
      <c r="D467" s="5"/>
      <c r="M467" s="1"/>
    </row>
    <row r="468" spans="1:13" ht="13.5">
      <c r="A468" s="7"/>
      <c r="B468" s="23" t="s">
        <v>258</v>
      </c>
      <c r="C468" s="2" t="s">
        <v>129</v>
      </c>
      <c r="D468" s="5">
        <v>6000</v>
      </c>
      <c r="E468" s="74">
        <f aca="true" t="shared" si="15" ref="E468:E473">SUM(D468)/25.5</f>
        <v>235.2941176470588</v>
      </c>
      <c r="M468" s="1"/>
    </row>
    <row r="469" spans="1:13" ht="13.5">
      <c r="A469" s="7"/>
      <c r="B469" s="23" t="s">
        <v>250</v>
      </c>
      <c r="C469" s="2" t="s">
        <v>136</v>
      </c>
      <c r="D469" s="5">
        <v>500</v>
      </c>
      <c r="E469" s="74">
        <f t="shared" si="15"/>
        <v>19.607843137254903</v>
      </c>
      <c r="M469" s="1"/>
    </row>
    <row r="470" spans="1:13" ht="13.5">
      <c r="A470" s="7"/>
      <c r="B470" s="23" t="s">
        <v>265</v>
      </c>
      <c r="C470" s="2" t="s">
        <v>137</v>
      </c>
      <c r="D470" s="5">
        <v>0</v>
      </c>
      <c r="E470" s="74">
        <f t="shared" si="15"/>
        <v>0</v>
      </c>
      <c r="M470" s="1"/>
    </row>
    <row r="471" spans="1:13" ht="13.5">
      <c r="A471" s="7"/>
      <c r="B471" s="23" t="s">
        <v>266</v>
      </c>
      <c r="C471" s="2" t="s">
        <v>138</v>
      </c>
      <c r="D471" s="5">
        <v>3000</v>
      </c>
      <c r="E471" s="74">
        <f t="shared" si="15"/>
        <v>117.6470588235294</v>
      </c>
      <c r="M471" s="1"/>
    </row>
    <row r="472" spans="1:13" ht="13.5">
      <c r="A472" s="7"/>
      <c r="B472" s="23" t="s">
        <v>425</v>
      </c>
      <c r="C472" s="2" t="s">
        <v>437</v>
      </c>
      <c r="D472" s="5">
        <v>3000</v>
      </c>
      <c r="E472" s="74">
        <f t="shared" si="15"/>
        <v>117.6470588235294</v>
      </c>
      <c r="M472" s="1"/>
    </row>
    <row r="473" spans="1:13" ht="13.5">
      <c r="A473" s="7"/>
      <c r="B473" s="23" t="s">
        <v>424</v>
      </c>
      <c r="C473" s="2" t="s">
        <v>438</v>
      </c>
      <c r="D473" s="5">
        <v>5000</v>
      </c>
      <c r="E473" s="74">
        <f t="shared" si="15"/>
        <v>196.07843137254903</v>
      </c>
      <c r="M473" s="1"/>
    </row>
    <row r="475" spans="1:13" ht="18">
      <c r="A475" s="6" t="s">
        <v>224</v>
      </c>
      <c r="B475" s="22"/>
      <c r="C475" s="2"/>
      <c r="D475" s="5"/>
      <c r="M475" s="1"/>
    </row>
    <row r="476" spans="1:13" ht="13.5">
      <c r="A476" s="7"/>
      <c r="B476" s="23" t="s">
        <v>2</v>
      </c>
      <c r="C476" s="2" t="s">
        <v>100</v>
      </c>
      <c r="D476" s="5">
        <v>25000</v>
      </c>
      <c r="E476" s="74">
        <f>SUM(D476)/25.5</f>
        <v>980.3921568627451</v>
      </c>
      <c r="M476" s="1"/>
    </row>
    <row r="477" spans="1:13" ht="13.5">
      <c r="A477" s="7"/>
      <c r="B477" s="23" t="s">
        <v>3</v>
      </c>
      <c r="C477" s="2" t="s">
        <v>101</v>
      </c>
      <c r="D477" s="5">
        <v>40000</v>
      </c>
      <c r="E477" s="74">
        <f>SUM(D477)/25.5</f>
        <v>1568.6274509803923</v>
      </c>
      <c r="M477" s="1"/>
    </row>
    <row r="478" spans="1:13" ht="13.5">
      <c r="A478" s="9" t="s">
        <v>220</v>
      </c>
      <c r="B478" s="22"/>
      <c r="C478" s="2"/>
      <c r="D478" s="5"/>
      <c r="M478" s="1"/>
    </row>
    <row r="479" spans="1:13" ht="13.5">
      <c r="A479" s="7"/>
      <c r="B479" s="23" t="s">
        <v>258</v>
      </c>
      <c r="C479" s="2" t="s">
        <v>106</v>
      </c>
      <c r="D479" s="5">
        <v>6000</v>
      </c>
      <c r="E479" s="74">
        <f aca="true" t="shared" si="16" ref="E479:E485">SUM(D479)/25.5</f>
        <v>235.2941176470588</v>
      </c>
      <c r="M479" s="1"/>
    </row>
    <row r="480" spans="1:13" ht="13.5">
      <c r="A480" s="7"/>
      <c r="B480" s="23" t="s">
        <v>263</v>
      </c>
      <c r="C480" s="2" t="s">
        <v>130</v>
      </c>
      <c r="D480" s="5">
        <v>2500</v>
      </c>
      <c r="E480" s="74">
        <f t="shared" si="16"/>
        <v>98.03921568627452</v>
      </c>
      <c r="M480" s="1"/>
    </row>
    <row r="481" spans="1:13" ht="13.5">
      <c r="A481" s="7"/>
      <c r="B481" s="23" t="s">
        <v>250</v>
      </c>
      <c r="C481" s="2" t="s">
        <v>131</v>
      </c>
      <c r="D481" s="5">
        <v>500</v>
      </c>
      <c r="E481" s="74">
        <f t="shared" si="16"/>
        <v>19.607843137254903</v>
      </c>
      <c r="M481" s="1"/>
    </row>
    <row r="482" spans="1:13" ht="13.5">
      <c r="A482" s="7"/>
      <c r="B482" s="23" t="s">
        <v>264</v>
      </c>
      <c r="C482" s="2" t="s">
        <v>132</v>
      </c>
      <c r="D482" s="5">
        <v>1000</v>
      </c>
      <c r="E482" s="74">
        <f t="shared" si="16"/>
        <v>39.21568627450981</v>
      </c>
      <c r="M482" s="1"/>
    </row>
    <row r="483" spans="1:13" ht="13.5">
      <c r="A483" s="7"/>
      <c r="B483" s="23" t="s">
        <v>265</v>
      </c>
      <c r="C483" s="2" t="s">
        <v>133</v>
      </c>
      <c r="D483" s="5">
        <v>0</v>
      </c>
      <c r="E483" s="74">
        <f t="shared" si="16"/>
        <v>0</v>
      </c>
      <c r="M483" s="1"/>
    </row>
    <row r="484" spans="1:13" ht="13.5">
      <c r="A484" s="7"/>
      <c r="B484" s="23" t="s">
        <v>266</v>
      </c>
      <c r="C484" s="2" t="s">
        <v>134</v>
      </c>
      <c r="D484" s="5">
        <v>3000</v>
      </c>
      <c r="E484" s="74">
        <f t="shared" si="16"/>
        <v>117.6470588235294</v>
      </c>
      <c r="M484" s="1"/>
    </row>
    <row r="485" spans="1:13" ht="13.5">
      <c r="A485" s="7"/>
      <c r="B485" s="23" t="s">
        <v>267</v>
      </c>
      <c r="C485" s="2" t="s">
        <v>135</v>
      </c>
      <c r="D485" s="5">
        <v>500</v>
      </c>
      <c r="E485" s="74">
        <f t="shared" si="16"/>
        <v>19.607843137254903</v>
      </c>
      <c r="M485" s="1"/>
    </row>
    <row r="486" spans="1:13" ht="13.5">
      <c r="A486" s="7"/>
      <c r="B486" s="24"/>
      <c r="C486" s="2"/>
      <c r="D486" s="5"/>
      <c r="M486" s="1"/>
    </row>
    <row r="487" spans="1:13" ht="18">
      <c r="A487" s="10" t="s">
        <v>233</v>
      </c>
      <c r="B487" s="22"/>
      <c r="C487" s="2"/>
      <c r="D487" s="5"/>
      <c r="M487" s="1"/>
    </row>
    <row r="488" spans="1:13" ht="13.5">
      <c r="A488" s="7"/>
      <c r="B488" s="24" t="s">
        <v>16</v>
      </c>
      <c r="C488" s="109" t="s">
        <v>81</v>
      </c>
      <c r="D488" s="36">
        <v>16000</v>
      </c>
      <c r="E488" s="74">
        <f>SUM(D488)/25.5</f>
        <v>627.4509803921569</v>
      </c>
      <c r="M488" s="1"/>
    </row>
    <row r="489" spans="1:13" ht="13.5" customHeight="1">
      <c r="A489" s="7"/>
      <c r="B489" s="24" t="s">
        <v>17</v>
      </c>
      <c r="C489" s="109" t="s">
        <v>82</v>
      </c>
      <c r="D489" s="57">
        <v>24000</v>
      </c>
      <c r="E489" s="74" t="e">
        <f>SUM(#REF!)/25.5</f>
        <v>#REF!</v>
      </c>
      <c r="M489" s="1"/>
    </row>
    <row r="490" spans="1:13" ht="13.5">
      <c r="A490" s="7"/>
      <c r="B490" s="24" t="s">
        <v>18</v>
      </c>
      <c r="C490" s="109" t="s">
        <v>83</v>
      </c>
      <c r="D490" s="36">
        <v>38000</v>
      </c>
      <c r="E490" s="74">
        <f>SUM(D490)/25.5</f>
        <v>1490.1960784313726</v>
      </c>
      <c r="F490" s="57"/>
      <c r="M490" s="1"/>
    </row>
    <row r="491" spans="1:13" ht="13.5">
      <c r="A491" s="7"/>
      <c r="B491" s="24"/>
      <c r="C491" s="2"/>
      <c r="D491" s="5"/>
      <c r="F491" s="57"/>
      <c r="M491" s="1"/>
    </row>
    <row r="492" spans="1:13" ht="18">
      <c r="A492" s="10" t="s">
        <v>459</v>
      </c>
      <c r="B492" s="22"/>
      <c r="C492" s="2"/>
      <c r="D492" s="5"/>
      <c r="F492" s="57"/>
      <c r="M492" s="1"/>
    </row>
    <row r="493" spans="1:13" ht="13.5">
      <c r="A493" s="75" t="s">
        <v>441</v>
      </c>
      <c r="B493" s="8" t="s">
        <v>461</v>
      </c>
      <c r="C493" s="2"/>
      <c r="D493" s="5"/>
      <c r="F493" s="57"/>
      <c r="M493" s="1"/>
    </row>
    <row r="494" spans="1:13" ht="13.5">
      <c r="A494" s="75"/>
      <c r="B494" s="8" t="s">
        <v>460</v>
      </c>
      <c r="C494" s="2"/>
      <c r="D494" s="5"/>
      <c r="F494" s="57"/>
      <c r="M494" s="1"/>
    </row>
    <row r="495" spans="1:13" s="32" customFormat="1" ht="13.5">
      <c r="A495" s="8"/>
      <c r="B495" s="75" t="s">
        <v>462</v>
      </c>
      <c r="C495" s="2" t="s">
        <v>84</v>
      </c>
      <c r="D495" s="5">
        <v>30000</v>
      </c>
      <c r="E495" s="74">
        <f>SUM(D495)/25.5</f>
        <v>1176.4705882352941</v>
      </c>
      <c r="F495" s="57"/>
      <c r="M495" s="1"/>
    </row>
    <row r="496" spans="1:13" ht="13.5">
      <c r="A496" s="7"/>
      <c r="B496" s="23"/>
      <c r="C496" s="2"/>
      <c r="D496" s="5"/>
      <c r="M496" s="1"/>
    </row>
    <row r="497" spans="1:13" ht="18">
      <c r="A497" s="10" t="s">
        <v>459</v>
      </c>
      <c r="B497" s="22"/>
      <c r="C497" s="2"/>
      <c r="D497" s="5"/>
      <c r="M497" s="1"/>
    </row>
    <row r="498" spans="1:13" s="32" customFormat="1" ht="13.5">
      <c r="A498" s="75" t="s">
        <v>441</v>
      </c>
      <c r="B498" s="8" t="s">
        <v>442</v>
      </c>
      <c r="C498" s="2"/>
      <c r="D498" s="5"/>
      <c r="E498" s="74"/>
      <c r="F498" s="58"/>
      <c r="M498" s="1"/>
    </row>
    <row r="499" spans="1:13" s="32" customFormat="1" ht="13.5">
      <c r="A499" s="75"/>
      <c r="B499" s="8" t="s">
        <v>443</v>
      </c>
      <c r="C499" s="2"/>
      <c r="D499" s="5"/>
      <c r="E499" s="74"/>
      <c r="F499" s="58"/>
      <c r="M499" s="1"/>
    </row>
    <row r="500" spans="1:13" s="32" customFormat="1" ht="13.5">
      <c r="A500" s="75"/>
      <c r="B500" s="8"/>
      <c r="C500" s="2"/>
      <c r="D500" s="5"/>
      <c r="E500" s="74"/>
      <c r="F500" s="58"/>
      <c r="M500" s="1"/>
    </row>
    <row r="501" spans="1:13" s="32" customFormat="1" ht="13.5">
      <c r="A501" s="8"/>
      <c r="B501" s="75" t="s">
        <v>446</v>
      </c>
      <c r="C501" s="2" t="s">
        <v>85</v>
      </c>
      <c r="D501" s="5">
        <v>50000</v>
      </c>
      <c r="E501" s="74">
        <f>SUM(D501)/25.5</f>
        <v>1960.7843137254902</v>
      </c>
      <c r="F501" s="57"/>
      <c r="M501" s="1"/>
    </row>
    <row r="502" spans="1:13" s="32" customFormat="1" ht="13.5">
      <c r="A502" s="8"/>
      <c r="B502" s="75" t="s">
        <v>458</v>
      </c>
      <c r="C502" s="2" t="s">
        <v>86</v>
      </c>
      <c r="D502" s="5">
        <v>64000</v>
      </c>
      <c r="E502" s="74">
        <f>SUM(D502)/25.5</f>
        <v>2509.8039215686276</v>
      </c>
      <c r="F502" s="57"/>
      <c r="M502" s="1"/>
    </row>
    <row r="503" spans="1:13" s="32" customFormat="1" ht="13.5">
      <c r="A503" s="75" t="s">
        <v>220</v>
      </c>
      <c r="B503" s="8"/>
      <c r="C503" s="2"/>
      <c r="D503" s="5"/>
      <c r="E503" s="74"/>
      <c r="F503" s="57"/>
      <c r="M503" s="1"/>
    </row>
    <row r="504" spans="1:13" s="32" customFormat="1" ht="13.5">
      <c r="A504" s="8"/>
      <c r="B504" s="75" t="s">
        <v>444</v>
      </c>
      <c r="C504" s="2" t="s">
        <v>447</v>
      </c>
      <c r="D504" s="5">
        <v>6000</v>
      </c>
      <c r="E504" s="74">
        <f>SUM(D504)/25.5</f>
        <v>235.2941176470588</v>
      </c>
      <c r="F504" s="58"/>
      <c r="M504" s="1"/>
    </row>
    <row r="505" spans="1:13" s="32" customFormat="1" ht="13.5">
      <c r="A505" s="8"/>
      <c r="B505" s="75" t="s">
        <v>475</v>
      </c>
      <c r="C505" s="2" t="s">
        <v>141</v>
      </c>
      <c r="D505" s="5">
        <v>10000</v>
      </c>
      <c r="E505" s="74">
        <f>SUM(D505)/25.5</f>
        <v>392.15686274509807</v>
      </c>
      <c r="F505" s="58"/>
      <c r="M505" s="1"/>
    </row>
    <row r="506" spans="1:13" s="32" customFormat="1" ht="13.5">
      <c r="A506" s="8"/>
      <c r="B506" s="75" t="s">
        <v>445</v>
      </c>
      <c r="C506" s="2" t="s">
        <v>50</v>
      </c>
      <c r="D506" s="5">
        <v>3000</v>
      </c>
      <c r="E506" s="74">
        <f>SUM(D506)/25.5</f>
        <v>117.6470588235294</v>
      </c>
      <c r="F506" s="58"/>
      <c r="M506" s="1"/>
    </row>
    <row r="507" spans="3:13" s="32" customFormat="1" ht="13.5">
      <c r="C507" s="29"/>
      <c r="D507" s="79"/>
      <c r="E507" s="74"/>
      <c r="F507" s="58"/>
      <c r="M507" s="74"/>
    </row>
    <row r="508" spans="1:13" ht="18">
      <c r="A508" s="10" t="s">
        <v>232</v>
      </c>
      <c r="B508" s="22"/>
      <c r="C508" s="2"/>
      <c r="D508" s="5"/>
      <c r="M508" s="1"/>
    </row>
    <row r="509" spans="1:13" ht="13.5">
      <c r="A509" s="7"/>
      <c r="B509" s="24" t="s">
        <v>13</v>
      </c>
      <c r="C509" s="2" t="s">
        <v>78</v>
      </c>
      <c r="D509" s="5">
        <v>16000</v>
      </c>
      <c r="E509" s="74">
        <f>SUM(D509)/25.5</f>
        <v>627.4509803921569</v>
      </c>
      <c r="M509" s="1"/>
    </row>
    <row r="510" spans="1:13" ht="13.5">
      <c r="A510" s="7"/>
      <c r="B510" s="24" t="s">
        <v>14</v>
      </c>
      <c r="C510" s="2" t="s">
        <v>79</v>
      </c>
      <c r="D510" s="5">
        <v>25000</v>
      </c>
      <c r="E510" s="74">
        <f>SUM(D510)/25.5</f>
        <v>980.3921568627451</v>
      </c>
      <c r="F510" s="57"/>
      <c r="M510" s="1"/>
    </row>
    <row r="511" spans="1:13" ht="13.5">
      <c r="A511" s="7"/>
      <c r="B511" s="24" t="s">
        <v>15</v>
      </c>
      <c r="C511" s="2" t="s">
        <v>80</v>
      </c>
      <c r="D511" s="5">
        <v>35000</v>
      </c>
      <c r="E511" s="74">
        <f>SUM(D511)/25.5</f>
        <v>1372.549019607843</v>
      </c>
      <c r="M511" s="1"/>
    </row>
    <row r="512" spans="1:13" ht="13.5">
      <c r="A512" s="7"/>
      <c r="B512" s="24"/>
      <c r="C512" s="2"/>
      <c r="D512" s="5"/>
      <c r="M512" s="1"/>
    </row>
    <row r="513" spans="1:13" ht="18">
      <c r="A513" s="10" t="s">
        <v>231</v>
      </c>
      <c r="B513" s="22"/>
      <c r="C513" s="2"/>
      <c r="D513" s="5"/>
      <c r="F513" s="57"/>
      <c r="M513" s="1"/>
    </row>
    <row r="514" spans="1:13" ht="13.5">
      <c r="A514" s="7"/>
      <c r="B514" s="23" t="s">
        <v>10</v>
      </c>
      <c r="C514" s="109" t="s">
        <v>74</v>
      </c>
      <c r="D514" s="57">
        <v>30000</v>
      </c>
      <c r="E514" s="74" t="e">
        <f>SUM(#REF!)/25.5</f>
        <v>#REF!</v>
      </c>
      <c r="M514" s="1"/>
    </row>
    <row r="515" spans="1:13" ht="13.5">
      <c r="A515" s="7"/>
      <c r="B515" s="23" t="s">
        <v>11</v>
      </c>
      <c r="C515" s="109" t="s">
        <v>75</v>
      </c>
      <c r="D515" s="57">
        <v>45000</v>
      </c>
      <c r="E515" s="74" t="e">
        <f>SUM(#REF!)/25.5</f>
        <v>#REF!</v>
      </c>
      <c r="M515" s="1"/>
    </row>
    <row r="516" spans="1:13" ht="13.5">
      <c r="A516" s="7"/>
      <c r="B516" s="23" t="s">
        <v>12</v>
      </c>
      <c r="C516" s="109" t="s">
        <v>76</v>
      </c>
      <c r="D516" s="57">
        <v>55000</v>
      </c>
      <c r="E516" s="74" t="e">
        <f>SUM(#REF!)/25.5</f>
        <v>#REF!</v>
      </c>
      <c r="M516" s="1"/>
    </row>
    <row r="517" spans="1:13" ht="13.5">
      <c r="A517" s="11" t="s">
        <v>220</v>
      </c>
      <c r="B517" s="22"/>
      <c r="C517" s="2"/>
      <c r="D517" s="5"/>
      <c r="F517" s="57"/>
      <c r="M517" s="1"/>
    </row>
    <row r="518" spans="1:13" ht="13.5">
      <c r="A518" s="7"/>
      <c r="B518" s="23" t="s">
        <v>265</v>
      </c>
      <c r="C518" s="2" t="s">
        <v>77</v>
      </c>
      <c r="D518" s="5">
        <v>0</v>
      </c>
      <c r="E518" s="74">
        <f>SUM(D518)/25.5</f>
        <v>0</v>
      </c>
      <c r="F518" s="57"/>
      <c r="M518" s="1"/>
    </row>
    <row r="519" spans="1:13" ht="13.5">
      <c r="A519" s="7"/>
      <c r="B519" s="23"/>
      <c r="C519" s="2"/>
      <c r="D519" s="5"/>
      <c r="F519" s="57"/>
      <c r="M519" s="1"/>
    </row>
    <row r="520" spans="1:13" ht="13.5">
      <c r="A520" s="7"/>
      <c r="B520" s="23"/>
      <c r="C520" s="2"/>
      <c r="D520" s="5"/>
      <c r="F520" s="57"/>
      <c r="M520" s="1"/>
    </row>
    <row r="521" spans="1:13" ht="14.25">
      <c r="A521" s="7"/>
      <c r="B521" s="23"/>
      <c r="C521" s="2"/>
      <c r="D521" s="5"/>
      <c r="F521" s="57"/>
      <c r="M521" s="1"/>
    </row>
    <row r="522" spans="1:13" ht="14.25">
      <c r="A522" s="7"/>
      <c r="B522" s="24"/>
      <c r="C522" s="2"/>
      <c r="D522" s="5"/>
      <c r="M522" s="1"/>
    </row>
    <row r="523" spans="1:13" ht="13.5">
      <c r="A523" s="21" t="s">
        <v>35</v>
      </c>
      <c r="B523" s="22"/>
      <c r="C523" s="2"/>
      <c r="D523" s="5"/>
      <c r="M523" s="1"/>
    </row>
    <row r="524" spans="1:13" ht="13.5">
      <c r="A524" s="9" t="s">
        <v>464</v>
      </c>
      <c r="B524" s="22"/>
      <c r="C524" s="2"/>
      <c r="D524" s="5"/>
      <c r="M524" s="1"/>
    </row>
    <row r="525" spans="1:4" ht="18">
      <c r="A525" s="31" t="s">
        <v>463</v>
      </c>
      <c r="D525" s="74" t="s">
        <v>439</v>
      </c>
    </row>
    <row r="526" spans="1:13" ht="12.75" customHeight="1">
      <c r="A526" s="31"/>
      <c r="C526" s="29" t="s">
        <v>39</v>
      </c>
      <c r="M526" s="29"/>
    </row>
    <row r="527" spans="1:13" ht="13.5">
      <c r="A527" s="7"/>
      <c r="B527" s="24"/>
      <c r="C527" s="2"/>
      <c r="D527" s="5"/>
      <c r="F527" s="57"/>
      <c r="M527" s="1"/>
    </row>
    <row r="528" spans="1:13" ht="18">
      <c r="A528" s="10" t="s">
        <v>241</v>
      </c>
      <c r="B528" s="22"/>
      <c r="C528" s="2"/>
      <c r="D528" s="5"/>
      <c r="M528" s="1"/>
    </row>
    <row r="529" spans="1:13" ht="13.5">
      <c r="A529" s="7"/>
      <c r="B529" s="23" t="s">
        <v>350</v>
      </c>
      <c r="C529" s="2" t="s">
        <v>69</v>
      </c>
      <c r="D529" s="5">
        <v>40000</v>
      </c>
      <c r="E529" s="74">
        <f>SUM(D529)/25.5</f>
        <v>1568.6274509803923</v>
      </c>
      <c r="M529" s="1"/>
    </row>
    <row r="530" spans="1:13" ht="13.5">
      <c r="A530" s="7"/>
      <c r="B530" s="23"/>
      <c r="C530" s="2"/>
      <c r="D530" s="5"/>
      <c r="M530" s="1"/>
    </row>
    <row r="531" spans="1:13" ht="13.5">
      <c r="A531" s="11" t="s">
        <v>220</v>
      </c>
      <c r="B531" s="22"/>
      <c r="C531" s="2"/>
      <c r="D531" s="5"/>
      <c r="M531" s="1"/>
    </row>
    <row r="532" spans="1:13" s="84" customFormat="1" ht="13.5">
      <c r="A532" s="16"/>
      <c r="B532" s="83" t="s">
        <v>258</v>
      </c>
      <c r="C532" s="76" t="s">
        <v>71</v>
      </c>
      <c r="D532" s="55">
        <v>6000</v>
      </c>
      <c r="E532" s="74">
        <f aca="true" t="shared" si="17" ref="E532:E546">SUM(D532)/25.5</f>
        <v>235.2941176470588</v>
      </c>
      <c r="F532" s="59"/>
      <c r="M532" s="1"/>
    </row>
    <row r="533" spans="1:13" s="84" customFormat="1" ht="13.5">
      <c r="A533" s="16"/>
      <c r="B533" s="30" t="s">
        <v>345</v>
      </c>
      <c r="C533" s="76" t="s">
        <v>146</v>
      </c>
      <c r="D533" s="54">
        <v>10000</v>
      </c>
      <c r="E533" s="74">
        <f t="shared" si="17"/>
        <v>392.15686274509807</v>
      </c>
      <c r="F533" s="59"/>
      <c r="M533" s="1"/>
    </row>
    <row r="535" spans="1:13" s="84" customFormat="1" ht="13.5">
      <c r="A535" s="17"/>
      <c r="B535" s="83" t="s">
        <v>299</v>
      </c>
      <c r="C535" s="76" t="s">
        <v>147</v>
      </c>
      <c r="D535" s="54">
        <v>3000</v>
      </c>
      <c r="E535" s="74">
        <f t="shared" si="17"/>
        <v>117.6470588235294</v>
      </c>
      <c r="F535" s="59"/>
      <c r="M535" s="1"/>
    </row>
    <row r="536" spans="1:13" s="84" customFormat="1" ht="13.5">
      <c r="A536" s="16"/>
      <c r="B536" s="83" t="s">
        <v>300</v>
      </c>
      <c r="C536" s="76" t="s">
        <v>150</v>
      </c>
      <c r="D536" s="54">
        <v>0</v>
      </c>
      <c r="E536" s="74">
        <f t="shared" si="17"/>
        <v>0</v>
      </c>
      <c r="F536" s="59"/>
      <c r="M536" s="1"/>
    </row>
    <row r="537" spans="1:13" s="84" customFormat="1" ht="13.5" customHeight="1">
      <c r="A537" s="16"/>
      <c r="B537" s="83" t="s">
        <v>346</v>
      </c>
      <c r="C537" s="76" t="s">
        <v>151</v>
      </c>
      <c r="D537" s="54">
        <v>3000</v>
      </c>
      <c r="E537" s="74">
        <f t="shared" si="17"/>
        <v>117.6470588235294</v>
      </c>
      <c r="F537" s="59"/>
      <c r="M537" s="1"/>
    </row>
    <row r="538" spans="1:13" s="84" customFormat="1" ht="13.5">
      <c r="A538" s="16"/>
      <c r="B538" s="83" t="s">
        <v>427</v>
      </c>
      <c r="C538" s="76" t="s">
        <v>152</v>
      </c>
      <c r="D538" s="54">
        <v>6000</v>
      </c>
      <c r="E538" s="74">
        <f t="shared" si="17"/>
        <v>235.2941176470588</v>
      </c>
      <c r="F538" s="59"/>
      <c r="M538" s="1"/>
    </row>
    <row r="539" spans="1:13" s="84" customFormat="1" ht="13.5">
      <c r="A539" s="16"/>
      <c r="B539" s="83" t="s">
        <v>428</v>
      </c>
      <c r="C539" s="76" t="s">
        <v>153</v>
      </c>
      <c r="D539" s="54">
        <v>6000</v>
      </c>
      <c r="E539" s="74">
        <f t="shared" si="17"/>
        <v>235.2941176470588</v>
      </c>
      <c r="F539" s="59"/>
      <c r="M539" s="1"/>
    </row>
    <row r="540" spans="1:13" s="84" customFormat="1" ht="13.5">
      <c r="A540" s="16"/>
      <c r="B540" s="23" t="s">
        <v>347</v>
      </c>
      <c r="C540" s="2" t="s">
        <v>142</v>
      </c>
      <c r="D540" s="5">
        <v>3000</v>
      </c>
      <c r="E540" s="74">
        <f>SUM(D540)/25.5</f>
        <v>117.6470588235294</v>
      </c>
      <c r="F540" s="59"/>
      <c r="M540" s="1"/>
    </row>
    <row r="541" spans="1:13" s="84" customFormat="1" ht="13.5">
      <c r="A541" s="16"/>
      <c r="B541" s="23" t="s">
        <v>415</v>
      </c>
      <c r="C541" s="2" t="s">
        <v>409</v>
      </c>
      <c r="D541" s="5">
        <v>5000</v>
      </c>
      <c r="E541" s="74">
        <f>SUM(D541)/25.5</f>
        <v>196.07843137254903</v>
      </c>
      <c r="F541" s="59"/>
      <c r="M541" s="1"/>
    </row>
    <row r="542" spans="1:13" s="84" customFormat="1" ht="13.5">
      <c r="A542" s="16"/>
      <c r="B542" s="23" t="s">
        <v>303</v>
      </c>
      <c r="C542" s="76" t="s">
        <v>154</v>
      </c>
      <c r="D542" s="54">
        <v>10000</v>
      </c>
      <c r="E542" s="74">
        <f t="shared" si="17"/>
        <v>392.15686274509807</v>
      </c>
      <c r="F542" s="59"/>
      <c r="M542" s="1"/>
    </row>
    <row r="543" spans="1:13" ht="13.5">
      <c r="A543" s="7"/>
      <c r="B543" s="23" t="s">
        <v>291</v>
      </c>
      <c r="C543" s="2" t="s">
        <v>117</v>
      </c>
      <c r="D543" s="54">
        <v>6000</v>
      </c>
      <c r="E543" s="74">
        <f t="shared" si="17"/>
        <v>235.2941176470588</v>
      </c>
      <c r="F543" s="57"/>
      <c r="M543" s="1"/>
    </row>
    <row r="544" spans="1:13" ht="13.5">
      <c r="A544" s="7"/>
      <c r="B544" s="23" t="s">
        <v>292</v>
      </c>
      <c r="C544" s="2" t="s">
        <v>118</v>
      </c>
      <c r="D544" s="54">
        <v>6000</v>
      </c>
      <c r="E544" s="74">
        <f t="shared" si="17"/>
        <v>235.2941176470588</v>
      </c>
      <c r="F544" s="57"/>
      <c r="M544" s="1"/>
    </row>
    <row r="545" spans="1:13" ht="13.5">
      <c r="A545" s="7"/>
      <c r="B545" s="23" t="s">
        <v>293</v>
      </c>
      <c r="C545" s="2" t="s">
        <v>119</v>
      </c>
      <c r="D545" s="54">
        <v>6000</v>
      </c>
      <c r="E545" s="74">
        <f t="shared" si="17"/>
        <v>235.2941176470588</v>
      </c>
      <c r="F545" s="57"/>
      <c r="M545" s="1"/>
    </row>
    <row r="546" spans="1:13" s="84" customFormat="1" ht="13.5">
      <c r="A546" s="16"/>
      <c r="B546" s="24" t="s">
        <v>272</v>
      </c>
      <c r="C546" s="2" t="s">
        <v>120</v>
      </c>
      <c r="D546" s="54">
        <v>2400</v>
      </c>
      <c r="E546" s="74">
        <f t="shared" si="17"/>
        <v>94.11764705882354</v>
      </c>
      <c r="F546" s="59"/>
      <c r="M546" s="1"/>
    </row>
    <row r="547" spans="1:13" s="84" customFormat="1" ht="13.5">
      <c r="A547" s="16"/>
      <c r="B547" s="24"/>
      <c r="C547" s="2"/>
      <c r="D547" s="54"/>
      <c r="E547" s="74"/>
      <c r="F547" s="59"/>
      <c r="M547" s="1"/>
    </row>
    <row r="548" spans="1:13" s="32" customFormat="1" ht="13.5" customHeight="1">
      <c r="A548" s="8"/>
      <c r="F548" s="57"/>
      <c r="M548" s="1"/>
    </row>
    <row r="549" spans="1:13" s="84" customFormat="1" ht="13.5">
      <c r="A549" s="16"/>
      <c r="B549" s="24"/>
      <c r="C549" s="2"/>
      <c r="D549" s="54"/>
      <c r="E549" s="74"/>
      <c r="F549" s="59"/>
      <c r="M549" s="1"/>
    </row>
    <row r="550" spans="1:13" s="84" customFormat="1" ht="13.5">
      <c r="A550" s="16"/>
      <c r="B550" s="24"/>
      <c r="C550" s="2"/>
      <c r="D550" s="54"/>
      <c r="E550" s="74"/>
      <c r="F550" s="59"/>
      <c r="M550" s="1"/>
    </row>
    <row r="551" spans="1:13" s="84" customFormat="1" ht="13.5">
      <c r="A551" s="16"/>
      <c r="B551" s="24"/>
      <c r="C551" s="2"/>
      <c r="D551" s="54"/>
      <c r="E551" s="74"/>
      <c r="F551" s="59"/>
      <c r="M551" s="1"/>
    </row>
    <row r="552" spans="1:13" s="84" customFormat="1" ht="13.5">
      <c r="A552" s="16"/>
      <c r="B552" s="24"/>
      <c r="C552" s="2"/>
      <c r="D552" s="54"/>
      <c r="E552" s="74"/>
      <c r="F552" s="59"/>
      <c r="M552" s="1"/>
    </row>
    <row r="553" ht="13.5">
      <c r="M553" s="1"/>
    </row>
    <row r="554" spans="1:13" ht="18">
      <c r="A554" s="10" t="s">
        <v>241</v>
      </c>
      <c r="B554" s="22"/>
      <c r="C554" s="2"/>
      <c r="D554" s="5"/>
      <c r="M554" s="1"/>
    </row>
    <row r="555" spans="1:13" ht="13.5">
      <c r="A555" s="7"/>
      <c r="B555" s="23" t="s">
        <v>351</v>
      </c>
      <c r="C555" s="2" t="s">
        <v>70</v>
      </c>
      <c r="D555" s="5">
        <v>70000</v>
      </c>
      <c r="E555" s="74">
        <f>SUM(D555)/25.5</f>
        <v>2745.098039215686</v>
      </c>
      <c r="M555" s="1"/>
    </row>
    <row r="556" spans="1:13" ht="13.5">
      <c r="A556" s="11" t="s">
        <v>220</v>
      </c>
      <c r="B556" s="22"/>
      <c r="C556" s="2"/>
      <c r="D556" s="5"/>
      <c r="M556" s="1"/>
    </row>
    <row r="557" spans="1:13" s="84" customFormat="1" ht="13.5">
      <c r="A557" s="16"/>
      <c r="B557" s="83" t="s">
        <v>258</v>
      </c>
      <c r="C557" s="76" t="s">
        <v>71</v>
      </c>
      <c r="D557" s="55">
        <v>6000</v>
      </c>
      <c r="E557" s="74">
        <f>SUM(D557)/25.5</f>
        <v>235.2941176470588</v>
      </c>
      <c r="F557" s="59"/>
      <c r="M557" s="1"/>
    </row>
    <row r="558" spans="1:13" s="84" customFormat="1" ht="13.5">
      <c r="A558" s="16"/>
      <c r="B558" s="30" t="s">
        <v>345</v>
      </c>
      <c r="C558" s="76" t="s">
        <v>146</v>
      </c>
      <c r="D558" s="54">
        <v>10000</v>
      </c>
      <c r="E558" s="74">
        <f>SUM(D558)/25.5</f>
        <v>392.15686274509807</v>
      </c>
      <c r="F558" s="59"/>
      <c r="M558" s="1"/>
    </row>
    <row r="559" spans="1:13" s="84" customFormat="1" ht="13.5">
      <c r="A559" s="17"/>
      <c r="B559" s="83" t="s">
        <v>299</v>
      </c>
      <c r="C559" s="76" t="s">
        <v>147</v>
      </c>
      <c r="D559" s="54">
        <v>3000</v>
      </c>
      <c r="E559" s="74">
        <f>SUM(D559)/25.5</f>
        <v>117.6470588235294</v>
      </c>
      <c r="F559" s="59"/>
      <c r="M559" s="1"/>
    </row>
    <row r="560" spans="1:13" s="84" customFormat="1" ht="13.5">
      <c r="A560" s="16"/>
      <c r="B560" s="83" t="s">
        <v>348</v>
      </c>
      <c r="C560" s="76" t="s">
        <v>148</v>
      </c>
      <c r="D560" s="54">
        <v>6000</v>
      </c>
      <c r="E560" s="74">
        <f>SUM(D560)/25.5</f>
        <v>235.2941176470588</v>
      </c>
      <c r="F560" s="59"/>
      <c r="M560" s="1"/>
    </row>
    <row r="561" spans="1:13" s="84" customFormat="1" ht="13.5">
      <c r="A561" s="16"/>
      <c r="B561" s="83" t="s">
        <v>349</v>
      </c>
      <c r="C561" s="76" t="s">
        <v>149</v>
      </c>
      <c r="D561" s="54">
        <v>4000</v>
      </c>
      <c r="E561" s="74">
        <f aca="true" t="shared" si="18" ref="E561:E578">SUM(D561)/25.5</f>
        <v>156.86274509803923</v>
      </c>
      <c r="F561" s="59"/>
      <c r="M561" s="1"/>
    </row>
    <row r="562" spans="1:13" s="84" customFormat="1" ht="13.5">
      <c r="A562" s="16"/>
      <c r="B562" s="83" t="s">
        <v>352</v>
      </c>
      <c r="C562" s="76" t="s">
        <v>150</v>
      </c>
      <c r="D562" s="54">
        <v>0</v>
      </c>
      <c r="E562" s="74">
        <f t="shared" si="18"/>
        <v>0</v>
      </c>
      <c r="F562" s="59"/>
      <c r="M562" s="1"/>
    </row>
    <row r="563" spans="1:13" s="84" customFormat="1" ht="13.5" customHeight="1">
      <c r="A563" s="16"/>
      <c r="B563" s="83" t="s">
        <v>397</v>
      </c>
      <c r="C563" s="76" t="s">
        <v>151</v>
      </c>
      <c r="D563" s="54">
        <v>6000</v>
      </c>
      <c r="E563" s="74">
        <f t="shared" si="18"/>
        <v>235.2941176470588</v>
      </c>
      <c r="F563" s="59"/>
      <c r="M563" s="1"/>
    </row>
    <row r="564" spans="1:13" s="84" customFormat="1" ht="13.5">
      <c r="A564" s="16"/>
      <c r="B564" s="83" t="s">
        <v>301</v>
      </c>
      <c r="C564" s="76" t="s">
        <v>152</v>
      </c>
      <c r="D564" s="54">
        <v>6000</v>
      </c>
      <c r="E564" s="74">
        <f t="shared" si="18"/>
        <v>235.2941176470588</v>
      </c>
      <c r="F564" s="59"/>
      <c r="M564" s="1"/>
    </row>
    <row r="565" spans="1:13" s="84" customFormat="1" ht="13.5">
      <c r="A565" s="16"/>
      <c r="B565" s="83" t="s">
        <v>302</v>
      </c>
      <c r="C565" s="76" t="s">
        <v>153</v>
      </c>
      <c r="D565" s="54">
        <v>6000</v>
      </c>
      <c r="E565" s="74">
        <f t="shared" si="18"/>
        <v>235.2941176470588</v>
      </c>
      <c r="F565" s="59"/>
      <c r="M565" s="1"/>
    </row>
    <row r="566" spans="1:13" ht="13.5">
      <c r="A566" s="7"/>
      <c r="B566" s="23" t="s">
        <v>277</v>
      </c>
      <c r="C566" s="76" t="s">
        <v>207</v>
      </c>
      <c r="D566" s="5">
        <v>10000</v>
      </c>
      <c r="E566" s="74">
        <f t="shared" si="18"/>
        <v>392.15686274509807</v>
      </c>
      <c r="F566" s="57"/>
      <c r="M566" s="1"/>
    </row>
    <row r="567" spans="1:13" s="32" customFormat="1" ht="13.5" customHeight="1">
      <c r="A567" s="8"/>
      <c r="B567" s="23" t="s">
        <v>347</v>
      </c>
      <c r="C567" s="2" t="s">
        <v>142</v>
      </c>
      <c r="D567" s="5">
        <v>3000</v>
      </c>
      <c r="E567" s="74">
        <f t="shared" si="18"/>
        <v>117.6470588235294</v>
      </c>
      <c r="F567" s="57"/>
      <c r="M567" s="1"/>
    </row>
    <row r="568" spans="1:13" s="32" customFormat="1" ht="13.5" customHeight="1">
      <c r="A568" s="8"/>
      <c r="B568" s="23" t="s">
        <v>415</v>
      </c>
      <c r="C568" s="2" t="s">
        <v>409</v>
      </c>
      <c r="D568" s="5">
        <v>5000</v>
      </c>
      <c r="E568" s="74">
        <f>SUM(D568)/25.5</f>
        <v>196.07843137254903</v>
      </c>
      <c r="F568" s="57"/>
      <c r="M568" s="1"/>
    </row>
    <row r="569" spans="1:13" s="32" customFormat="1" ht="13.5" customHeight="1">
      <c r="A569" s="8"/>
      <c r="B569" s="23" t="s">
        <v>431</v>
      </c>
      <c r="C569" s="2" t="s">
        <v>178</v>
      </c>
      <c r="D569" s="5">
        <v>12400</v>
      </c>
      <c r="E569" s="74">
        <f>SUM(D569)/25.5</f>
        <v>486.27450980392155</v>
      </c>
      <c r="F569" s="57"/>
      <c r="M569" s="1"/>
    </row>
    <row r="570" spans="1:13" s="32" customFormat="1" ht="13.5" customHeight="1">
      <c r="A570" s="8"/>
      <c r="B570" s="23" t="s">
        <v>435</v>
      </c>
      <c r="C570" s="2" t="s">
        <v>432</v>
      </c>
      <c r="D570" s="5">
        <v>15000</v>
      </c>
      <c r="E570" s="74">
        <f>SUM(D570)/25.5</f>
        <v>588.2352941176471</v>
      </c>
      <c r="F570" s="57"/>
      <c r="M570" s="1"/>
    </row>
    <row r="571" spans="1:13" s="32" customFormat="1" ht="13.5" customHeight="1">
      <c r="A571" s="8"/>
      <c r="B571" s="23" t="s">
        <v>433</v>
      </c>
      <c r="C571" s="2" t="s">
        <v>434</v>
      </c>
      <c r="D571" s="5">
        <v>6000</v>
      </c>
      <c r="E571" s="74">
        <f>SUM(D571)/25.5</f>
        <v>235.2941176470588</v>
      </c>
      <c r="F571" s="57"/>
      <c r="M571" s="1"/>
    </row>
    <row r="572" spans="1:13" s="32" customFormat="1" ht="13.5" customHeight="1">
      <c r="A572" s="8"/>
      <c r="B572" s="23"/>
      <c r="C572" s="2"/>
      <c r="D572" s="5"/>
      <c r="E572" s="74"/>
      <c r="F572" s="57"/>
      <c r="M572" s="1"/>
    </row>
    <row r="573" spans="1:13" s="84" customFormat="1" ht="13.5">
      <c r="A573" s="16"/>
      <c r="B573" s="23" t="s">
        <v>303</v>
      </c>
      <c r="C573" s="76" t="s">
        <v>154</v>
      </c>
      <c r="D573" s="54">
        <v>10000</v>
      </c>
      <c r="E573" s="74">
        <f t="shared" si="18"/>
        <v>392.15686274509807</v>
      </c>
      <c r="F573" s="59"/>
      <c r="M573" s="1"/>
    </row>
    <row r="574" spans="1:13" ht="13.5">
      <c r="A574" s="7"/>
      <c r="B574" s="23" t="s">
        <v>291</v>
      </c>
      <c r="C574" s="2" t="s">
        <v>117</v>
      </c>
      <c r="D574" s="5">
        <v>6000</v>
      </c>
      <c r="E574" s="74">
        <f t="shared" si="18"/>
        <v>235.2941176470588</v>
      </c>
      <c r="F574" s="57"/>
      <c r="M574" s="1"/>
    </row>
    <row r="575" spans="1:13" ht="13.5">
      <c r="A575" s="7"/>
      <c r="B575" s="23" t="s">
        <v>292</v>
      </c>
      <c r="C575" s="2" t="s">
        <v>118</v>
      </c>
      <c r="D575" s="5">
        <v>6000</v>
      </c>
      <c r="E575" s="74">
        <f t="shared" si="18"/>
        <v>235.2941176470588</v>
      </c>
      <c r="F575" s="57"/>
      <c r="M575" s="1"/>
    </row>
    <row r="576" spans="1:13" ht="13.5">
      <c r="A576" s="7"/>
      <c r="B576" s="23" t="s">
        <v>293</v>
      </c>
      <c r="C576" s="2" t="s">
        <v>119</v>
      </c>
      <c r="D576" s="5">
        <v>6000</v>
      </c>
      <c r="E576" s="74">
        <f t="shared" si="18"/>
        <v>235.2941176470588</v>
      </c>
      <c r="F576" s="57"/>
      <c r="M576" s="1"/>
    </row>
    <row r="577" spans="1:13" s="84" customFormat="1" ht="13.5">
      <c r="A577" s="16"/>
      <c r="B577" s="24" t="s">
        <v>272</v>
      </c>
      <c r="C577" s="2" t="s">
        <v>120</v>
      </c>
      <c r="D577" s="54">
        <v>2400</v>
      </c>
      <c r="E577" s="74">
        <f t="shared" si="18"/>
        <v>94.11764705882354</v>
      </c>
      <c r="F577" s="59"/>
      <c r="M577" s="1"/>
    </row>
    <row r="578" spans="1:13" s="84" customFormat="1" ht="13.5">
      <c r="A578" s="16"/>
      <c r="B578" s="24" t="s">
        <v>429</v>
      </c>
      <c r="C578" s="2" t="s">
        <v>430</v>
      </c>
      <c r="D578" s="54">
        <v>8000</v>
      </c>
      <c r="E578" s="74">
        <f t="shared" si="18"/>
        <v>313.72549019607845</v>
      </c>
      <c r="F578" s="59"/>
      <c r="M578" s="1"/>
    </row>
    <row r="579" spans="1:13" s="84" customFormat="1" ht="13.5">
      <c r="A579" s="16"/>
      <c r="B579" s="83" t="s">
        <v>307</v>
      </c>
      <c r="C579" s="76" t="s">
        <v>159</v>
      </c>
      <c r="D579" s="54">
        <v>6000</v>
      </c>
      <c r="E579" s="74">
        <f>SUM(D579)/25.5</f>
        <v>235.2941176470588</v>
      </c>
      <c r="F579" s="59"/>
      <c r="M579" s="1"/>
    </row>
    <row r="580" spans="1:13" s="84" customFormat="1" ht="13.5">
      <c r="A580" s="16"/>
      <c r="B580" s="24"/>
      <c r="C580" s="2"/>
      <c r="D580" s="54"/>
      <c r="E580" s="74"/>
      <c r="F580" s="59"/>
      <c r="M580" s="1"/>
    </row>
    <row r="581" spans="1:13" s="84" customFormat="1" ht="13.5">
      <c r="A581" s="16"/>
      <c r="B581" s="24"/>
      <c r="C581" s="2"/>
      <c r="D581" s="54"/>
      <c r="E581" s="74"/>
      <c r="F581" s="59"/>
      <c r="M581" s="1"/>
    </row>
    <row r="582" spans="1:13" s="84" customFormat="1" ht="13.5">
      <c r="A582" s="16"/>
      <c r="B582" s="24"/>
      <c r="C582" s="2"/>
      <c r="D582" s="54"/>
      <c r="E582" s="74"/>
      <c r="F582" s="59"/>
      <c r="M582" s="1"/>
    </row>
    <row r="583" spans="1:13" s="84" customFormat="1" ht="13.5">
      <c r="A583" s="16"/>
      <c r="B583" s="24"/>
      <c r="C583" s="2"/>
      <c r="D583" s="54"/>
      <c r="E583" s="74"/>
      <c r="F583" s="59"/>
      <c r="M583" s="1"/>
    </row>
    <row r="584" spans="1:13" s="84" customFormat="1" ht="13.5">
      <c r="A584" s="16"/>
      <c r="B584" s="24"/>
      <c r="C584" s="2"/>
      <c r="D584" s="54"/>
      <c r="E584" s="74"/>
      <c r="F584" s="59"/>
      <c r="M584" s="1"/>
    </row>
    <row r="585" spans="1:13" ht="18">
      <c r="A585" s="10" t="s">
        <v>242</v>
      </c>
      <c r="B585" s="22"/>
      <c r="C585" s="2"/>
      <c r="D585" s="5"/>
      <c r="M585" s="1"/>
    </row>
    <row r="586" spans="1:13" ht="13.5">
      <c r="A586" s="7"/>
      <c r="B586" s="23" t="s">
        <v>33</v>
      </c>
      <c r="C586" s="2" t="s">
        <v>104</v>
      </c>
      <c r="D586" s="5">
        <v>46000</v>
      </c>
      <c r="E586" s="74">
        <f>SUM(D586)/25.5</f>
        <v>1803.921568627451</v>
      </c>
      <c r="M586" s="1"/>
    </row>
    <row r="587" ht="13.5">
      <c r="M587" s="1"/>
    </row>
    <row r="588" spans="1:13" s="84" customFormat="1" ht="13.5">
      <c r="A588" s="17" t="s">
        <v>220</v>
      </c>
      <c r="B588" s="25"/>
      <c r="C588" s="34"/>
      <c r="D588" s="54"/>
      <c r="E588" s="74"/>
      <c r="F588" s="59"/>
      <c r="M588" s="1"/>
    </row>
    <row r="589" spans="1:13" s="84" customFormat="1" ht="13.5">
      <c r="A589" s="17"/>
      <c r="B589" s="83" t="s">
        <v>258</v>
      </c>
      <c r="C589" s="76" t="s">
        <v>109</v>
      </c>
      <c r="D589" s="54">
        <v>6000</v>
      </c>
      <c r="E589" s="74">
        <f aca="true" t="shared" si="19" ref="E589:E595">SUM(D589)/25.5</f>
        <v>235.2941176470588</v>
      </c>
      <c r="F589" s="59"/>
      <c r="M589" s="1"/>
    </row>
    <row r="590" spans="1:13" s="84" customFormat="1" ht="13.5">
      <c r="A590" s="17"/>
      <c r="B590" s="30" t="s">
        <v>436</v>
      </c>
      <c r="C590" s="76" t="s">
        <v>155</v>
      </c>
      <c r="D590" s="54">
        <v>10000</v>
      </c>
      <c r="E590" s="74">
        <f t="shared" si="19"/>
        <v>392.15686274509807</v>
      </c>
      <c r="F590" s="59"/>
      <c r="M590" s="1"/>
    </row>
    <row r="591" spans="1:13" s="84" customFormat="1" ht="13.5">
      <c r="A591" s="17"/>
      <c r="B591" s="83" t="s">
        <v>304</v>
      </c>
      <c r="C591" s="76" t="s">
        <v>156</v>
      </c>
      <c r="D591" s="54">
        <v>3000</v>
      </c>
      <c r="E591" s="74">
        <f t="shared" si="19"/>
        <v>117.6470588235294</v>
      </c>
      <c r="F591" s="59"/>
      <c r="M591" s="1"/>
    </row>
    <row r="592" spans="1:13" s="84" customFormat="1" ht="13.5">
      <c r="A592" s="17"/>
      <c r="B592" s="83" t="s">
        <v>428</v>
      </c>
      <c r="C592" s="76" t="s">
        <v>153</v>
      </c>
      <c r="D592" s="54">
        <v>6000</v>
      </c>
      <c r="E592" s="74">
        <f t="shared" si="19"/>
        <v>235.2941176470588</v>
      </c>
      <c r="F592" s="59"/>
      <c r="M592" s="1"/>
    </row>
    <row r="593" spans="1:13" s="84" customFormat="1" ht="13.5">
      <c r="A593" s="17"/>
      <c r="B593" s="83" t="s">
        <v>305</v>
      </c>
      <c r="C593" s="76" t="s">
        <v>157</v>
      </c>
      <c r="D593" s="54">
        <v>16000</v>
      </c>
      <c r="E593" s="74">
        <f t="shared" si="19"/>
        <v>627.4509803921569</v>
      </c>
      <c r="F593" s="59"/>
      <c r="M593" s="1"/>
    </row>
    <row r="594" spans="1:13" s="84" customFormat="1" ht="13.5">
      <c r="A594" s="17"/>
      <c r="B594" s="83" t="s">
        <v>299</v>
      </c>
      <c r="C594" s="76" t="s">
        <v>147</v>
      </c>
      <c r="D594" s="54">
        <v>3000</v>
      </c>
      <c r="E594" s="74">
        <f t="shared" si="19"/>
        <v>117.6470588235294</v>
      </c>
      <c r="F594" s="59"/>
      <c r="M594" s="1"/>
    </row>
    <row r="595" spans="1:13" s="32" customFormat="1" ht="13.5" customHeight="1">
      <c r="A595" s="8"/>
      <c r="B595" s="23" t="s">
        <v>289</v>
      </c>
      <c r="C595" s="2" t="s">
        <v>142</v>
      </c>
      <c r="D595" s="5">
        <v>3000</v>
      </c>
      <c r="E595" s="74">
        <f t="shared" si="19"/>
        <v>117.6470588235294</v>
      </c>
      <c r="F595" s="57"/>
      <c r="M595" s="1"/>
    </row>
    <row r="596" spans="1:13" s="32" customFormat="1" ht="13.5" customHeight="1">
      <c r="A596" s="8"/>
      <c r="B596" s="23"/>
      <c r="C596" s="2"/>
      <c r="D596" s="5"/>
      <c r="E596" s="74"/>
      <c r="F596" s="57"/>
      <c r="M596" s="1"/>
    </row>
    <row r="597" spans="1:13" s="32" customFormat="1" ht="13.5" customHeight="1">
      <c r="A597" s="8"/>
      <c r="B597" s="23"/>
      <c r="C597" s="2"/>
      <c r="D597" s="5"/>
      <c r="E597" s="74"/>
      <c r="F597" s="57"/>
      <c r="M597" s="1"/>
    </row>
    <row r="598" spans="1:13" s="32" customFormat="1" ht="13.5" customHeight="1">
      <c r="A598" s="8"/>
      <c r="B598" s="23"/>
      <c r="C598" s="2"/>
      <c r="D598" s="5"/>
      <c r="E598" s="74"/>
      <c r="F598" s="57"/>
      <c r="M598" s="1"/>
    </row>
    <row r="599" spans="1:13" s="32" customFormat="1" ht="13.5" customHeight="1">
      <c r="A599" s="8"/>
      <c r="B599" s="23"/>
      <c r="C599" s="2"/>
      <c r="D599" s="5"/>
      <c r="E599" s="74"/>
      <c r="F599" s="57"/>
      <c r="M599" s="1"/>
    </row>
    <row r="600" spans="1:13" s="32" customFormat="1" ht="13.5" customHeight="1">
      <c r="A600" s="8"/>
      <c r="B600" s="23"/>
      <c r="C600" s="2"/>
      <c r="D600" s="5"/>
      <c r="E600" s="74"/>
      <c r="F600" s="57"/>
      <c r="M600" s="1"/>
    </row>
    <row r="601" spans="1:13" s="32" customFormat="1" ht="13.5" customHeight="1">
      <c r="A601" s="8"/>
      <c r="B601" s="23"/>
      <c r="C601" s="2"/>
      <c r="D601" s="5"/>
      <c r="E601" s="74"/>
      <c r="F601" s="57"/>
      <c r="M601" s="1"/>
    </row>
    <row r="602" spans="1:13" s="32" customFormat="1" ht="13.5" customHeight="1">
      <c r="A602" s="8"/>
      <c r="B602" s="23"/>
      <c r="C602" s="2"/>
      <c r="D602" s="5"/>
      <c r="E602" s="74"/>
      <c r="F602" s="57"/>
      <c r="M602" s="1"/>
    </row>
    <row r="603" spans="1:13" s="32" customFormat="1" ht="13.5" customHeight="1">
      <c r="A603" s="8"/>
      <c r="B603" s="23"/>
      <c r="C603" s="2"/>
      <c r="D603" s="5"/>
      <c r="E603" s="74"/>
      <c r="F603" s="57"/>
      <c r="M603" s="1"/>
    </row>
    <row r="604" spans="1:13" s="32" customFormat="1" ht="13.5" customHeight="1">
      <c r="A604" s="8"/>
      <c r="B604" s="23"/>
      <c r="C604" s="2"/>
      <c r="D604" s="5"/>
      <c r="E604" s="74"/>
      <c r="F604" s="57"/>
      <c r="M604" s="1"/>
    </row>
    <row r="605" spans="1:13" s="32" customFormat="1" ht="13.5" customHeight="1">
      <c r="A605" s="8"/>
      <c r="B605" s="23"/>
      <c r="C605" s="2"/>
      <c r="D605" s="5"/>
      <c r="E605" s="74"/>
      <c r="F605" s="57"/>
      <c r="M605" s="1"/>
    </row>
    <row r="606" spans="1:13" s="32" customFormat="1" ht="13.5" customHeight="1">
      <c r="A606" s="8"/>
      <c r="B606" s="23"/>
      <c r="C606" s="2"/>
      <c r="D606" s="5"/>
      <c r="E606" s="74"/>
      <c r="F606" s="57"/>
      <c r="M606" s="1"/>
    </row>
    <row r="607" spans="1:13" ht="13.5">
      <c r="A607" s="8"/>
      <c r="B607" s="24"/>
      <c r="C607" s="2"/>
      <c r="D607" s="5"/>
      <c r="M607" s="1"/>
    </row>
    <row r="608" spans="1:13" ht="13.5">
      <c r="A608" s="8"/>
      <c r="B608" s="24"/>
      <c r="C608" s="2"/>
      <c r="D608" s="5"/>
      <c r="M608" s="1"/>
    </row>
    <row r="609" spans="1:13" ht="14.25">
      <c r="A609" s="8"/>
      <c r="B609" s="24"/>
      <c r="C609" s="2"/>
      <c r="D609" s="5"/>
      <c r="M609" s="1"/>
    </row>
    <row r="610" spans="1:13" ht="14.25">
      <c r="A610" s="8"/>
      <c r="B610" s="24"/>
      <c r="C610" s="2"/>
      <c r="D610" s="5"/>
      <c r="M610" s="1"/>
    </row>
    <row r="611" spans="1:13" ht="13.5">
      <c r="A611" s="21" t="s">
        <v>35</v>
      </c>
      <c r="B611" s="24"/>
      <c r="C611" s="2"/>
      <c r="D611" s="5"/>
      <c r="M611" s="1"/>
    </row>
    <row r="612" spans="1:13" ht="13.5">
      <c r="A612" s="9" t="s">
        <v>464</v>
      </c>
      <c r="B612" s="22"/>
      <c r="C612" s="2"/>
      <c r="D612" s="5"/>
      <c r="M612" s="1"/>
    </row>
    <row r="613" spans="1:4" ht="18">
      <c r="A613" s="31" t="s">
        <v>463</v>
      </c>
      <c r="D613" s="74" t="s">
        <v>439</v>
      </c>
    </row>
    <row r="614" spans="1:13" ht="13.5">
      <c r="A614" s="89"/>
      <c r="B614" s="90"/>
      <c r="C614" s="29" t="s">
        <v>39</v>
      </c>
      <c r="D614" s="36"/>
      <c r="M614" s="1"/>
    </row>
    <row r="615" spans="1:13" ht="13.5">
      <c r="A615" s="89"/>
      <c r="B615" s="90"/>
      <c r="D615" s="36"/>
      <c r="M615" s="1"/>
    </row>
    <row r="616" spans="1:13" ht="18">
      <c r="A616" s="91" t="s">
        <v>245</v>
      </c>
      <c r="B616" s="90"/>
      <c r="C616" s="35"/>
      <c r="D616" s="36"/>
      <c r="M616" s="1"/>
    </row>
    <row r="617" spans="1:13" ht="13.5">
      <c r="A617" s="38" t="s">
        <v>333</v>
      </c>
      <c r="B617" s="92" t="s">
        <v>26</v>
      </c>
      <c r="C617" s="93" t="s">
        <v>184</v>
      </c>
      <c r="D617" s="79">
        <v>6605</v>
      </c>
      <c r="E617" s="74">
        <f>SUM(D617)/25.5</f>
        <v>259.01960784313724</v>
      </c>
      <c r="F617" s="57"/>
      <c r="H617" s="36"/>
      <c r="M617" s="1"/>
    </row>
    <row r="618" spans="1:13" ht="13.5">
      <c r="A618" s="38" t="s">
        <v>335</v>
      </c>
      <c r="B618" s="94" t="s">
        <v>323</v>
      </c>
      <c r="C618" s="93" t="s">
        <v>185</v>
      </c>
      <c r="D618" s="79">
        <v>404</v>
      </c>
      <c r="E618" s="74">
        <f>SUM(D618)/25.5</f>
        <v>15.843137254901961</v>
      </c>
      <c r="F618" s="57"/>
      <c r="H618" s="36"/>
      <c r="M618" s="1"/>
    </row>
    <row r="619" spans="1:13" ht="13.5">
      <c r="A619" s="38" t="s">
        <v>336</v>
      </c>
      <c r="B619" s="95" t="s">
        <v>27</v>
      </c>
      <c r="C619" s="93" t="s">
        <v>193</v>
      </c>
      <c r="D619" s="79">
        <v>8784</v>
      </c>
      <c r="E619" s="74">
        <f>SUM(D619)/25.5</f>
        <v>344.47058823529414</v>
      </c>
      <c r="F619" s="57"/>
      <c r="H619" s="36"/>
      <c r="M619" s="1"/>
    </row>
    <row r="620" spans="1:13" ht="13.5">
      <c r="A620" s="38" t="s">
        <v>334</v>
      </c>
      <c r="B620" s="94" t="s">
        <v>323</v>
      </c>
      <c r="C620" s="93" t="s">
        <v>194</v>
      </c>
      <c r="D620" s="79">
        <v>562</v>
      </c>
      <c r="E620" s="74">
        <f>SUM(D620)/25.5</f>
        <v>22.03921568627451</v>
      </c>
      <c r="F620" s="57"/>
      <c r="H620" s="36"/>
      <c r="M620" s="1"/>
    </row>
    <row r="621" spans="1:13" ht="13.5">
      <c r="A621" s="96"/>
      <c r="B621" s="97"/>
      <c r="C621" s="98"/>
      <c r="D621" s="99"/>
      <c r="F621" s="57"/>
      <c r="H621" s="100"/>
      <c r="M621" s="1"/>
    </row>
    <row r="622" spans="1:13" ht="13.5">
      <c r="A622" s="96"/>
      <c r="B622" s="32" t="s">
        <v>407</v>
      </c>
      <c r="C622" s="98"/>
      <c r="D622" s="99"/>
      <c r="F622" s="57"/>
      <c r="H622" s="36"/>
      <c r="M622" s="1"/>
    </row>
    <row r="623" spans="1:13" ht="13.5">
      <c r="A623" s="96"/>
      <c r="B623" s="32"/>
      <c r="C623" s="98"/>
      <c r="D623" s="99"/>
      <c r="F623" s="57"/>
      <c r="H623" s="36"/>
      <c r="M623" s="1"/>
    </row>
    <row r="624" spans="1:13" ht="13.5">
      <c r="A624" s="96"/>
      <c r="B624" s="32"/>
      <c r="C624" s="98"/>
      <c r="D624" s="99"/>
      <c r="F624" s="57"/>
      <c r="H624" s="36"/>
      <c r="M624" s="1"/>
    </row>
    <row r="625" spans="1:13" ht="18">
      <c r="A625" s="101"/>
      <c r="B625" s="90"/>
      <c r="C625" s="35"/>
      <c r="D625" s="36"/>
      <c r="F625" s="57"/>
      <c r="H625" s="36"/>
      <c r="M625" s="1"/>
    </row>
    <row r="626" spans="1:13" ht="13.5">
      <c r="A626" s="38"/>
      <c r="B626" s="95"/>
      <c r="C626" s="93"/>
      <c r="E626" s="74">
        <f aca="true" t="shared" si="20" ref="E626:E631">SUM(D626)/25.5</f>
        <v>0</v>
      </c>
      <c r="F626" s="57"/>
      <c r="H626" s="36"/>
      <c r="M626" s="1"/>
    </row>
    <row r="627" spans="1:13" ht="13.5">
      <c r="A627" s="38"/>
      <c r="B627" s="95"/>
      <c r="C627" s="93"/>
      <c r="E627" s="74">
        <f t="shared" si="20"/>
        <v>0</v>
      </c>
      <c r="F627" s="57"/>
      <c r="H627" s="36"/>
      <c r="M627" s="1"/>
    </row>
    <row r="628" spans="1:13" ht="13.5">
      <c r="A628" s="38"/>
      <c r="B628" s="95"/>
      <c r="C628" s="93"/>
      <c r="E628" s="74">
        <f t="shared" si="20"/>
        <v>0</v>
      </c>
      <c r="F628" s="57"/>
      <c r="H628" s="36"/>
      <c r="M628" s="1"/>
    </row>
    <row r="629" spans="1:13" ht="15" customHeight="1">
      <c r="A629" s="38"/>
      <c r="B629" s="95"/>
      <c r="C629" s="93"/>
      <c r="D629" s="36"/>
      <c r="E629" s="74">
        <f t="shared" si="20"/>
        <v>0</v>
      </c>
      <c r="F629" s="57"/>
      <c r="H629" s="36"/>
      <c r="M629" s="15"/>
    </row>
    <row r="630" spans="1:13" ht="15" customHeight="1">
      <c r="A630" s="38"/>
      <c r="B630" s="95"/>
      <c r="C630" s="93"/>
      <c r="D630" s="36"/>
      <c r="E630" s="74">
        <f t="shared" si="20"/>
        <v>0</v>
      </c>
      <c r="F630" s="57"/>
      <c r="H630" s="36"/>
      <c r="M630" s="15"/>
    </row>
    <row r="631" spans="1:13" ht="15" customHeight="1">
      <c r="A631" s="38"/>
      <c r="B631" s="95"/>
      <c r="C631" s="93"/>
      <c r="D631" s="36"/>
      <c r="E631" s="74">
        <f t="shared" si="20"/>
        <v>0</v>
      </c>
      <c r="F631" s="57"/>
      <c r="H631" s="36"/>
      <c r="M631" s="15"/>
    </row>
    <row r="632" spans="1:13" ht="15" customHeight="1">
      <c r="A632" s="102"/>
      <c r="B632" s="95"/>
      <c r="C632" s="93"/>
      <c r="D632" s="36"/>
      <c r="F632" s="57"/>
      <c r="H632" s="36"/>
      <c r="M632" s="15"/>
    </row>
    <row r="633" spans="1:13" ht="15" customHeight="1">
      <c r="A633" s="102"/>
      <c r="B633" s="32"/>
      <c r="C633" s="93"/>
      <c r="D633" s="36"/>
      <c r="F633" s="57"/>
      <c r="H633" s="36"/>
      <c r="M633" s="15"/>
    </row>
    <row r="634" spans="1:13" ht="15" customHeight="1">
      <c r="A634" s="102"/>
      <c r="B634" s="95"/>
      <c r="C634" s="93"/>
      <c r="D634" s="36"/>
      <c r="F634" s="57"/>
      <c r="H634" s="36"/>
      <c r="M634" s="15"/>
    </row>
    <row r="635" spans="1:13" ht="15" customHeight="1">
      <c r="A635" s="39"/>
      <c r="B635" s="90"/>
      <c r="C635" s="35"/>
      <c r="D635" s="36"/>
      <c r="F635" s="57"/>
      <c r="H635" s="36"/>
      <c r="M635" s="15"/>
    </row>
    <row r="636" spans="1:13" ht="15" customHeight="1">
      <c r="A636" s="38"/>
      <c r="B636" s="33"/>
      <c r="C636" s="35"/>
      <c r="D636" s="36"/>
      <c r="E636" s="74">
        <f>SUM(D636)/25.5</f>
        <v>0</v>
      </c>
      <c r="F636" s="57"/>
      <c r="H636" s="36"/>
      <c r="M636" s="15"/>
    </row>
    <row r="637" spans="1:13" ht="15" customHeight="1">
      <c r="A637" s="102"/>
      <c r="B637" s="90"/>
      <c r="C637" s="35"/>
      <c r="D637" s="36"/>
      <c r="F637" s="57"/>
      <c r="H637" s="36"/>
      <c r="M637" s="15"/>
    </row>
    <row r="638" spans="1:13" ht="15" customHeight="1">
      <c r="A638" s="102"/>
      <c r="B638" s="32"/>
      <c r="C638" s="35"/>
      <c r="D638" s="36"/>
      <c r="F638" s="57"/>
      <c r="H638" s="36"/>
      <c r="M638" s="15"/>
    </row>
    <row r="639" spans="1:13" ht="15" customHeight="1">
      <c r="A639" s="102"/>
      <c r="B639" s="32"/>
      <c r="C639" s="35"/>
      <c r="D639" s="36"/>
      <c r="F639" s="57"/>
      <c r="H639" s="36"/>
      <c r="M639" s="15"/>
    </row>
    <row r="640" spans="1:13" ht="15" customHeight="1">
      <c r="A640" s="102"/>
      <c r="B640" s="32"/>
      <c r="C640" s="35"/>
      <c r="D640" s="36"/>
      <c r="F640" s="57"/>
      <c r="H640" s="36"/>
      <c r="M640" s="15"/>
    </row>
    <row r="641" spans="1:13" ht="18">
      <c r="A641" s="101" t="s">
        <v>344</v>
      </c>
      <c r="B641" s="90"/>
      <c r="C641" s="35"/>
      <c r="D641" s="36"/>
      <c r="F641" s="57"/>
      <c r="H641" s="36"/>
      <c r="M641" s="1"/>
    </row>
    <row r="642" spans="1:13" ht="13.5">
      <c r="A642" s="38" t="s">
        <v>338</v>
      </c>
      <c r="B642" s="95" t="s">
        <v>331</v>
      </c>
      <c r="C642" s="93" t="s">
        <v>218</v>
      </c>
      <c r="D642" s="79">
        <v>9000</v>
      </c>
      <c r="E642" s="74">
        <f>SUM(D642)/25.5</f>
        <v>352.94117647058823</v>
      </c>
      <c r="F642" s="57"/>
      <c r="H642" s="36"/>
      <c r="M642" s="1"/>
    </row>
    <row r="643" spans="1:13" ht="13.5">
      <c r="A643" s="38" t="s">
        <v>338</v>
      </c>
      <c r="B643" s="95" t="s">
        <v>332</v>
      </c>
      <c r="C643" s="93" t="s">
        <v>219</v>
      </c>
      <c r="D643" s="79">
        <v>10000</v>
      </c>
      <c r="E643" s="74">
        <f>SUM(D643)/25.5</f>
        <v>392.15686274509807</v>
      </c>
      <c r="F643" s="57"/>
      <c r="H643" s="36"/>
      <c r="M643" s="1"/>
    </row>
    <row r="644" spans="1:13" ht="13.5">
      <c r="A644" s="38"/>
      <c r="B644" s="95"/>
      <c r="C644" s="93"/>
      <c r="F644" s="57"/>
      <c r="H644" s="36"/>
      <c r="M644" s="1"/>
    </row>
    <row r="645" spans="1:13" ht="13.5">
      <c r="A645" s="102"/>
      <c r="B645" s="90"/>
      <c r="C645" s="35"/>
      <c r="D645" s="36"/>
      <c r="F645" s="57"/>
      <c r="H645" s="36"/>
      <c r="M645" s="1"/>
    </row>
    <row r="646" spans="1:13" ht="18">
      <c r="A646" s="101" t="s">
        <v>246</v>
      </c>
      <c r="B646" s="90"/>
      <c r="C646" s="35"/>
      <c r="D646" s="36"/>
      <c r="F646" s="57"/>
      <c r="H646" s="36"/>
      <c r="M646" s="1"/>
    </row>
    <row r="647" spans="1:13" ht="13.5">
      <c r="A647" s="38" t="s">
        <v>341</v>
      </c>
      <c r="B647" s="95" t="s">
        <v>24</v>
      </c>
      <c r="C647" s="93" t="s">
        <v>195</v>
      </c>
      <c r="D647" s="79">
        <v>34850</v>
      </c>
      <c r="E647" s="74">
        <v>1301</v>
      </c>
      <c r="F647" s="57"/>
      <c r="H647" s="36"/>
      <c r="M647" s="1"/>
    </row>
    <row r="648" spans="1:13" ht="13.5">
      <c r="A648" s="38" t="s">
        <v>339</v>
      </c>
      <c r="B648" s="94" t="s">
        <v>324</v>
      </c>
      <c r="C648" s="29" t="s">
        <v>197</v>
      </c>
      <c r="D648" s="79">
        <v>2460</v>
      </c>
      <c r="E648" s="74">
        <v>92</v>
      </c>
      <c r="F648" s="57"/>
      <c r="H648" s="36"/>
      <c r="M648" s="1"/>
    </row>
    <row r="649" spans="1:13" ht="13.5">
      <c r="A649" s="38" t="s">
        <v>337</v>
      </c>
      <c r="B649" s="95" t="s">
        <v>25</v>
      </c>
      <c r="C649" s="93" t="s">
        <v>196</v>
      </c>
      <c r="D649" s="79">
        <v>37650</v>
      </c>
      <c r="E649" s="74">
        <v>1406</v>
      </c>
      <c r="F649" s="57"/>
      <c r="H649" s="36"/>
      <c r="M649" s="1"/>
    </row>
    <row r="650" spans="1:13" ht="13.5">
      <c r="A650" s="38" t="s">
        <v>340</v>
      </c>
      <c r="B650" s="94" t="s">
        <v>325</v>
      </c>
      <c r="C650" s="29" t="s">
        <v>198</v>
      </c>
      <c r="D650" s="79">
        <v>2960</v>
      </c>
      <c r="E650" s="74">
        <v>111</v>
      </c>
      <c r="F650" s="57"/>
      <c r="H650" s="36"/>
      <c r="M650" s="1"/>
    </row>
    <row r="651" spans="1:13" ht="13.5">
      <c r="A651" s="38"/>
      <c r="B651" s="94"/>
      <c r="F651" s="57"/>
      <c r="H651" s="36"/>
      <c r="M651" s="1"/>
    </row>
    <row r="652" spans="1:13" ht="13.5">
      <c r="A652" s="38"/>
      <c r="B652" s="32" t="s">
        <v>408</v>
      </c>
      <c r="C652" s="35"/>
      <c r="D652" s="36"/>
      <c r="F652" s="57"/>
      <c r="H652" s="36"/>
      <c r="M652" s="15"/>
    </row>
    <row r="654" spans="1:13" ht="13.5">
      <c r="A654" s="38"/>
      <c r="B654" s="110"/>
      <c r="C654" s="93"/>
      <c r="F654" s="57"/>
      <c r="H654" s="36"/>
      <c r="M654" s="1"/>
    </row>
    <row r="656" spans="1:13" ht="13.5">
      <c r="A656" s="38"/>
      <c r="D656" s="36"/>
      <c r="F656" s="57"/>
      <c r="H656" s="36"/>
      <c r="M656" s="15"/>
    </row>
    <row r="657" spans="1:13" ht="15" customHeight="1">
      <c r="A657" s="102"/>
      <c r="B657" s="90"/>
      <c r="C657" s="35"/>
      <c r="D657" s="36"/>
      <c r="F657" s="57"/>
      <c r="H657" s="36"/>
      <c r="M657" s="15"/>
    </row>
    <row r="658" spans="1:13" ht="18">
      <c r="A658" s="101"/>
      <c r="B658" s="90"/>
      <c r="C658" s="35"/>
      <c r="D658" s="36"/>
      <c r="F658" s="57"/>
      <c r="H658" s="36"/>
      <c r="M658" s="1"/>
    </row>
    <row r="659" spans="1:13" ht="15" customHeight="1">
      <c r="A659" s="38"/>
      <c r="B659" s="30"/>
      <c r="C659" s="35"/>
      <c r="D659" s="36"/>
      <c r="E659" s="74">
        <f>SUM(D659)/25.5</f>
        <v>0</v>
      </c>
      <c r="F659" s="57"/>
      <c r="H659" s="36"/>
      <c r="M659" s="15"/>
    </row>
    <row r="660" spans="1:13" ht="15" customHeight="1">
      <c r="A660" s="38"/>
      <c r="B660" s="30"/>
      <c r="C660" s="35"/>
      <c r="D660" s="36"/>
      <c r="E660" s="74">
        <f>SUM(D660)/25.5</f>
        <v>0</v>
      </c>
      <c r="F660" s="57"/>
      <c r="H660" s="36"/>
      <c r="M660" s="15"/>
    </row>
    <row r="661" spans="1:13" ht="15" customHeight="1">
      <c r="A661" s="38"/>
      <c r="B661" s="30"/>
      <c r="C661" s="35"/>
      <c r="D661" s="36"/>
      <c r="E661" s="74">
        <f>SUM(D661)/25.5</f>
        <v>0</v>
      </c>
      <c r="F661" s="57"/>
      <c r="H661" s="36"/>
      <c r="M661" s="15"/>
    </row>
    <row r="662" spans="1:13" ht="15" customHeight="1">
      <c r="A662" s="38"/>
      <c r="B662" s="30"/>
      <c r="C662" s="35"/>
      <c r="D662" s="36"/>
      <c r="F662" s="57"/>
      <c r="H662" s="36"/>
      <c r="M662" s="15"/>
    </row>
    <row r="663" spans="1:13" ht="15" customHeight="1">
      <c r="A663" s="40"/>
      <c r="B663" s="32"/>
      <c r="C663" s="35"/>
      <c r="D663" s="36"/>
      <c r="F663" s="57"/>
      <c r="H663" s="36"/>
      <c r="M663" s="15"/>
    </row>
    <row r="664" spans="1:13" ht="15" customHeight="1">
      <c r="A664" s="40"/>
      <c r="B664" s="32"/>
      <c r="C664" s="35"/>
      <c r="D664" s="36"/>
      <c r="F664" s="57"/>
      <c r="H664" s="36"/>
      <c r="M664" s="15"/>
    </row>
    <row r="665" spans="1:13" ht="15" customHeight="1">
      <c r="A665" s="39"/>
      <c r="B665" s="90"/>
      <c r="C665" s="35"/>
      <c r="D665" s="36"/>
      <c r="F665" s="57"/>
      <c r="H665" s="36"/>
      <c r="M665" s="15"/>
    </row>
    <row r="666" spans="1:13" ht="15" customHeight="1">
      <c r="A666" s="38"/>
      <c r="B666" s="33"/>
      <c r="C666" s="35"/>
      <c r="D666" s="36"/>
      <c r="E666" s="74">
        <f>SUM(D666)/25.5</f>
        <v>0</v>
      </c>
      <c r="F666" s="57"/>
      <c r="H666" s="36"/>
      <c r="M666" s="15"/>
    </row>
    <row r="667" spans="1:13" ht="15" customHeight="1">
      <c r="A667" s="38"/>
      <c r="B667" s="33"/>
      <c r="C667" s="35"/>
      <c r="D667" s="36"/>
      <c r="F667" s="57"/>
      <c r="H667" s="36"/>
      <c r="M667" s="15"/>
    </row>
    <row r="668" spans="1:13" ht="15" customHeight="1">
      <c r="A668" s="102"/>
      <c r="B668" s="90"/>
      <c r="C668" s="35"/>
      <c r="D668" s="36"/>
      <c r="F668" s="57"/>
      <c r="H668" s="36"/>
      <c r="M668" s="15"/>
    </row>
    <row r="669" spans="1:13" ht="15" customHeight="1">
      <c r="A669" s="31" t="s">
        <v>247</v>
      </c>
      <c r="B669" s="90"/>
      <c r="C669" s="35"/>
      <c r="D669" s="36"/>
      <c r="F669" s="57"/>
      <c r="H669" s="36"/>
      <c r="M669" s="15"/>
    </row>
    <row r="670" spans="1:13" ht="18">
      <c r="A670" s="41"/>
      <c r="B670" s="90"/>
      <c r="C670" s="35" t="s">
        <v>199</v>
      </c>
      <c r="D670" s="36">
        <v>25000</v>
      </c>
      <c r="E670" s="74">
        <f>SUM(D670)/25.5</f>
        <v>980.3921568627451</v>
      </c>
      <c r="F670" s="57"/>
      <c r="H670" s="36"/>
      <c r="M670" s="1"/>
    </row>
    <row r="671" spans="1:13" ht="15" customHeight="1">
      <c r="A671" s="89"/>
      <c r="B671" s="37"/>
      <c r="D671" s="36"/>
      <c r="E671" s="15"/>
      <c r="F671" s="57"/>
      <c r="M671" s="15"/>
    </row>
    <row r="672" spans="1:13" ht="15" customHeight="1">
      <c r="A672" s="89"/>
      <c r="B672" s="90"/>
      <c r="C672" s="35"/>
      <c r="D672" s="36"/>
      <c r="E672" s="15"/>
      <c r="F672" s="57"/>
      <c r="M672" s="15"/>
    </row>
    <row r="673" spans="1:13" ht="15" customHeight="1">
      <c r="A673" s="89"/>
      <c r="B673" s="90"/>
      <c r="C673" s="35"/>
      <c r="D673" s="36"/>
      <c r="E673" s="15"/>
      <c r="F673" s="57"/>
      <c r="M673" s="15"/>
    </row>
    <row r="674" spans="1:13" ht="15" customHeight="1">
      <c r="A674" s="89"/>
      <c r="B674" s="90"/>
      <c r="C674" s="35"/>
      <c r="D674" s="36"/>
      <c r="E674" s="15"/>
      <c r="F674" s="57"/>
      <c r="M674" s="15"/>
    </row>
    <row r="675" spans="1:13" ht="15" customHeight="1">
      <c r="A675" s="89"/>
      <c r="B675" s="90"/>
      <c r="C675" s="35"/>
      <c r="D675" s="36"/>
      <c r="E675" s="15"/>
      <c r="F675" s="57"/>
      <c r="M675" s="15"/>
    </row>
    <row r="676" spans="1:13" ht="15" customHeight="1">
      <c r="A676" s="89"/>
      <c r="B676" s="90"/>
      <c r="C676" s="35"/>
      <c r="D676" s="36"/>
      <c r="E676" s="15"/>
      <c r="F676" s="57"/>
      <c r="M676" s="15"/>
    </row>
    <row r="677" spans="1:13" ht="15" customHeight="1">
      <c r="A677" s="89"/>
      <c r="B677" s="90"/>
      <c r="C677" s="35"/>
      <c r="D677" s="36"/>
      <c r="E677" s="15"/>
      <c r="F677" s="57"/>
      <c r="M677" s="15"/>
    </row>
    <row r="678" spans="1:13" ht="15" customHeight="1">
      <c r="A678" s="89"/>
      <c r="B678" s="90"/>
      <c r="C678" s="35"/>
      <c r="D678" s="36"/>
      <c r="E678" s="15"/>
      <c r="F678" s="57"/>
      <c r="M678" s="15"/>
    </row>
    <row r="679" spans="1:13" ht="15" customHeight="1">
      <c r="A679" s="89"/>
      <c r="B679" s="90"/>
      <c r="C679" s="35"/>
      <c r="D679" s="36"/>
      <c r="E679" s="15"/>
      <c r="F679" s="57"/>
      <c r="M679" s="15"/>
    </row>
    <row r="680" spans="1:13" ht="15" customHeight="1">
      <c r="A680" s="89"/>
      <c r="B680" s="90"/>
      <c r="C680" s="35"/>
      <c r="D680" s="36"/>
      <c r="E680" s="15"/>
      <c r="F680" s="57"/>
      <c r="M680" s="15"/>
    </row>
    <row r="681" spans="1:13" ht="15" customHeight="1">
      <c r="A681" s="89"/>
      <c r="B681" s="90"/>
      <c r="C681" s="35"/>
      <c r="D681" s="36"/>
      <c r="E681" s="15"/>
      <c r="F681" s="57"/>
      <c r="M681" s="15"/>
    </row>
    <row r="682" spans="1:13" ht="15" customHeight="1">
      <c r="A682" s="89"/>
      <c r="B682" s="90"/>
      <c r="C682" s="35"/>
      <c r="D682" s="36"/>
      <c r="E682" s="15"/>
      <c r="F682" s="57"/>
      <c r="M682" s="15"/>
    </row>
    <row r="683" spans="1:13" ht="15" customHeight="1">
      <c r="A683" s="89"/>
      <c r="B683" s="90"/>
      <c r="C683" s="35"/>
      <c r="D683" s="36"/>
      <c r="E683" s="15"/>
      <c r="F683" s="57"/>
      <c r="M683" s="15"/>
    </row>
    <row r="684" spans="1:13" ht="15" customHeight="1">
      <c r="A684" s="89"/>
      <c r="B684" s="90"/>
      <c r="C684" s="35"/>
      <c r="D684" s="36"/>
      <c r="E684" s="15"/>
      <c r="F684" s="57"/>
      <c r="M684" s="15"/>
    </row>
    <row r="685" spans="1:13" ht="15" customHeight="1">
      <c r="A685" s="89"/>
      <c r="B685" s="90"/>
      <c r="C685" s="35"/>
      <c r="D685" s="36"/>
      <c r="E685" s="15"/>
      <c r="F685" s="57"/>
      <c r="M685" s="15"/>
    </row>
    <row r="686" spans="1:13" ht="15" customHeight="1">
      <c r="A686" s="89"/>
      <c r="B686" s="90"/>
      <c r="C686" s="35"/>
      <c r="D686" s="36"/>
      <c r="E686" s="15"/>
      <c r="F686" s="57"/>
      <c r="M686" s="15"/>
    </row>
    <row r="687" spans="1:13" ht="15" customHeight="1">
      <c r="A687" s="89"/>
      <c r="B687" s="90"/>
      <c r="C687" s="35"/>
      <c r="D687" s="36"/>
      <c r="E687" s="15"/>
      <c r="F687" s="57"/>
      <c r="M687" s="15"/>
    </row>
    <row r="688" spans="1:13" ht="15" customHeight="1">
      <c r="A688" s="89"/>
      <c r="B688" s="90"/>
      <c r="C688" s="35"/>
      <c r="D688" s="36"/>
      <c r="E688" s="15"/>
      <c r="F688" s="57"/>
      <c r="M688" s="15"/>
    </row>
    <row r="689" spans="1:13" ht="15" customHeight="1">
      <c r="A689" s="103"/>
      <c r="B689" s="90"/>
      <c r="C689" s="35"/>
      <c r="D689" s="36"/>
      <c r="E689" s="15"/>
      <c r="F689" s="57"/>
      <c r="M689" s="15"/>
    </row>
    <row r="690" spans="2:13" ht="15" customHeight="1">
      <c r="B690" s="104"/>
      <c r="C690" s="93"/>
      <c r="M690" s="15"/>
    </row>
    <row r="691" spans="2:13" ht="15">
      <c r="B691" s="104"/>
      <c r="C691" s="93"/>
      <c r="E691" s="15"/>
      <c r="F691" s="57"/>
      <c r="G691" s="56"/>
      <c r="M691" s="15"/>
    </row>
    <row r="692" spans="1:13" s="105" customFormat="1" ht="15">
      <c r="A692" s="63"/>
      <c r="B692" s="104"/>
      <c r="C692" s="93"/>
      <c r="D692" s="79"/>
      <c r="E692" s="74"/>
      <c r="F692" s="58"/>
      <c r="M692" s="15"/>
    </row>
    <row r="693" spans="1:13" s="105" customFormat="1" ht="15">
      <c r="A693" s="63"/>
      <c r="B693" s="77"/>
      <c r="C693" s="29"/>
      <c r="D693" s="79"/>
      <c r="E693" s="74"/>
      <c r="F693" s="58"/>
      <c r="M693" s="74"/>
    </row>
    <row r="694" ht="13.5">
      <c r="A694" s="21" t="s">
        <v>35</v>
      </c>
    </row>
    <row r="695" spans="1:13" ht="13.5">
      <c r="A695" s="9" t="s">
        <v>464</v>
      </c>
      <c r="B695" s="22"/>
      <c r="C695" s="2"/>
      <c r="D695" s="5"/>
      <c r="M695" s="1"/>
    </row>
    <row r="701" spans="2:5" ht="13.5">
      <c r="B701" s="63"/>
      <c r="C701" s="80"/>
      <c r="D701" s="63"/>
      <c r="E701" s="80"/>
    </row>
    <row r="702" spans="2:5" ht="13.5">
      <c r="B702" s="63"/>
      <c r="C702" s="80"/>
      <c r="D702" s="63"/>
      <c r="E702" s="80"/>
    </row>
    <row r="703" spans="2:5" ht="13.5">
      <c r="B703" s="63"/>
      <c r="C703" s="80"/>
      <c r="D703" s="63"/>
      <c r="E703" s="80"/>
    </row>
    <row r="704" spans="2:5" ht="13.5">
      <c r="B704" s="63"/>
      <c r="C704" s="80"/>
      <c r="D704" s="63"/>
      <c r="E704" s="80"/>
    </row>
    <row r="705" spans="2:5" ht="13.5">
      <c r="B705" s="63"/>
      <c r="C705" s="80"/>
      <c r="D705" s="63"/>
      <c r="E705" s="80"/>
    </row>
    <row r="706" spans="2:5" ht="13.5">
      <c r="B706" s="63"/>
      <c r="C706" s="80"/>
      <c r="D706" s="63"/>
      <c r="E706" s="80"/>
    </row>
    <row r="707" spans="2:5" ht="13.5">
      <c r="B707" s="63"/>
      <c r="C707" s="80"/>
      <c r="D707" s="63"/>
      <c r="E707" s="80"/>
    </row>
    <row r="708" spans="2:5" ht="13.5">
      <c r="B708" s="63"/>
      <c r="C708" s="80"/>
      <c r="D708" s="63"/>
      <c r="E708" s="80"/>
    </row>
    <row r="709" spans="2:5" ht="13.5">
      <c r="B709" s="63"/>
      <c r="C709" s="80"/>
      <c r="D709" s="63"/>
      <c r="E709" s="80"/>
    </row>
    <row r="710" spans="2:5" ht="13.5">
      <c r="B710" s="63"/>
      <c r="C710" s="80"/>
      <c r="D710" s="63"/>
      <c r="E710" s="80"/>
    </row>
    <row r="711" spans="2:5" ht="13.5">
      <c r="B711" s="63"/>
      <c r="C711" s="80"/>
      <c r="D711" s="63"/>
      <c r="E711" s="80"/>
    </row>
    <row r="712" spans="2:5" ht="13.5">
      <c r="B712" s="63"/>
      <c r="C712" s="80"/>
      <c r="D712" s="63"/>
      <c r="E712" s="80"/>
    </row>
    <row r="713" spans="2:5" ht="13.5">
      <c r="B713" s="63"/>
      <c r="C713" s="80"/>
      <c r="D713" s="63"/>
      <c r="E713" s="80"/>
    </row>
    <row r="714" spans="2:5" ht="13.5">
      <c r="B714" s="63"/>
      <c r="C714" s="80"/>
      <c r="D714" s="63"/>
      <c r="E714" s="80"/>
    </row>
    <row r="715" spans="2:5" ht="13.5">
      <c r="B715" s="63"/>
      <c r="C715" s="80"/>
      <c r="D715" s="63"/>
      <c r="E715" s="80"/>
    </row>
    <row r="716" spans="2:5" ht="13.5">
      <c r="B716" s="63"/>
      <c r="C716" s="80"/>
      <c r="D716" s="63"/>
      <c r="E716" s="80"/>
    </row>
    <row r="717" spans="2:5" ht="13.5">
      <c r="B717" s="63"/>
      <c r="C717" s="80"/>
      <c r="D717" s="63"/>
      <c r="E717" s="80"/>
    </row>
    <row r="718" spans="2:5" ht="13.5">
      <c r="B718" s="63"/>
      <c r="C718" s="80"/>
      <c r="D718" s="63"/>
      <c r="E718" s="80"/>
    </row>
    <row r="719" spans="2:5" ht="13.5">
      <c r="B719" s="63"/>
      <c r="C719" s="80"/>
      <c r="D719" s="63"/>
      <c r="E719" s="80"/>
    </row>
    <row r="720" spans="2:5" ht="13.5">
      <c r="B720" s="63"/>
      <c r="C720" s="80"/>
      <c r="D720" s="63"/>
      <c r="E720" s="80"/>
    </row>
    <row r="721" spans="2:5" ht="13.5">
      <c r="B721" s="63"/>
      <c r="C721" s="80"/>
      <c r="D721" s="63"/>
      <c r="E721" s="80"/>
    </row>
    <row r="722" spans="2:5" ht="13.5">
      <c r="B722" s="63"/>
      <c r="C722" s="80"/>
      <c r="D722" s="63"/>
      <c r="E722" s="80"/>
    </row>
    <row r="723" spans="2:5" ht="13.5">
      <c r="B723" s="63"/>
      <c r="C723" s="80"/>
      <c r="D723" s="63"/>
      <c r="E723" s="80"/>
    </row>
    <row r="724" spans="2:5" ht="13.5">
      <c r="B724" s="63"/>
      <c r="C724" s="80"/>
      <c r="D724" s="63"/>
      <c r="E724" s="80"/>
    </row>
    <row r="725" spans="2:5" ht="13.5">
      <c r="B725" s="63"/>
      <c r="C725" s="80"/>
      <c r="D725" s="63"/>
      <c r="E725" s="80"/>
    </row>
    <row r="726" spans="2:5" ht="13.5">
      <c r="B726" s="63"/>
      <c r="C726" s="80"/>
      <c r="D726" s="63"/>
      <c r="E726" s="80"/>
    </row>
    <row r="727" spans="2:5" ht="13.5">
      <c r="B727" s="63"/>
      <c r="C727" s="80"/>
      <c r="D727" s="63"/>
      <c r="E727" s="80"/>
    </row>
    <row r="728" spans="2:5" ht="13.5">
      <c r="B728" s="63"/>
      <c r="C728" s="80"/>
      <c r="D728" s="63"/>
      <c r="E728" s="80"/>
    </row>
    <row r="729" spans="2:5" ht="13.5">
      <c r="B729" s="63"/>
      <c r="C729" s="80"/>
      <c r="D729" s="63"/>
      <c r="E729" s="80"/>
    </row>
    <row r="730" spans="2:5" ht="13.5">
      <c r="B730" s="63"/>
      <c r="C730" s="80"/>
      <c r="D730" s="63"/>
      <c r="E730" s="80"/>
    </row>
    <row r="731" spans="2:5" ht="13.5">
      <c r="B731" s="63"/>
      <c r="C731" s="80"/>
      <c r="D731" s="63"/>
      <c r="E731" s="80"/>
    </row>
    <row r="732" spans="2:5" ht="13.5">
      <c r="B732" s="63"/>
      <c r="C732" s="80"/>
      <c r="D732" s="63"/>
      <c r="E732" s="80"/>
    </row>
    <row r="733" spans="2:5" ht="13.5">
      <c r="B733" s="63"/>
      <c r="C733" s="80"/>
      <c r="D733" s="63"/>
      <c r="E733" s="80"/>
    </row>
    <row r="734" spans="2:5" ht="13.5">
      <c r="B734" s="63"/>
      <c r="C734" s="80"/>
      <c r="D734" s="63"/>
      <c r="E734" s="80"/>
    </row>
    <row r="735" spans="2:5" ht="13.5">
      <c r="B735" s="63"/>
      <c r="C735" s="80"/>
      <c r="D735" s="63"/>
      <c r="E735" s="80"/>
    </row>
    <row r="736" spans="2:5" ht="13.5">
      <c r="B736" s="63"/>
      <c r="C736" s="80"/>
      <c r="D736" s="63"/>
      <c r="E736" s="80"/>
    </row>
    <row r="737" spans="2:5" ht="13.5">
      <c r="B737" s="63"/>
      <c r="C737" s="80"/>
      <c r="D737" s="63"/>
      <c r="E737" s="80"/>
    </row>
    <row r="738" spans="2:5" ht="13.5">
      <c r="B738" s="63"/>
      <c r="C738" s="80"/>
      <c r="D738" s="63"/>
      <c r="E738" s="80"/>
    </row>
    <row r="739" spans="2:5" ht="13.5">
      <c r="B739" s="63"/>
      <c r="C739" s="80"/>
      <c r="D739" s="63"/>
      <c r="E739" s="80"/>
    </row>
    <row r="740" spans="2:5" ht="13.5">
      <c r="B740" s="63"/>
      <c r="C740" s="80"/>
      <c r="D740" s="63"/>
      <c r="E740" s="80"/>
    </row>
    <row r="741" spans="2:5" ht="13.5">
      <c r="B741" s="63"/>
      <c r="C741" s="80"/>
      <c r="D741" s="63"/>
      <c r="E741" s="80"/>
    </row>
    <row r="742" spans="2:5" ht="13.5">
      <c r="B742" s="63"/>
      <c r="C742" s="80"/>
      <c r="D742" s="63"/>
      <c r="E742" s="80"/>
    </row>
    <row r="743" spans="2:5" ht="13.5">
      <c r="B743" s="63"/>
      <c r="C743" s="80"/>
      <c r="D743" s="63"/>
      <c r="E743" s="80"/>
    </row>
    <row r="744" spans="2:5" ht="13.5">
      <c r="B744" s="63"/>
      <c r="C744" s="80"/>
      <c r="D744" s="63"/>
      <c r="E744" s="80"/>
    </row>
    <row r="745" spans="2:5" ht="13.5">
      <c r="B745" s="63"/>
      <c r="C745" s="80"/>
      <c r="D745" s="63"/>
      <c r="E745" s="80"/>
    </row>
    <row r="746" spans="2:5" ht="13.5">
      <c r="B746" s="63"/>
      <c r="C746" s="80"/>
      <c r="D746" s="63"/>
      <c r="E746" s="80"/>
    </row>
    <row r="747" spans="2:5" ht="13.5">
      <c r="B747" s="63"/>
      <c r="C747" s="80"/>
      <c r="D747" s="63"/>
      <c r="E747" s="80"/>
    </row>
    <row r="748" spans="2:5" ht="13.5">
      <c r="B748" s="63"/>
      <c r="C748" s="80"/>
      <c r="D748" s="63"/>
      <c r="E748" s="80"/>
    </row>
    <row r="749" spans="2:5" ht="13.5">
      <c r="B749" s="63"/>
      <c r="C749" s="80"/>
      <c r="D749" s="63"/>
      <c r="E749" s="80"/>
    </row>
    <row r="750" spans="2:5" ht="13.5">
      <c r="B750" s="63"/>
      <c r="C750" s="80"/>
      <c r="D750" s="63"/>
      <c r="E750" s="80"/>
    </row>
    <row r="751" spans="2:5" ht="13.5">
      <c r="B751" s="63"/>
      <c r="C751" s="80"/>
      <c r="D751" s="63"/>
      <c r="E751" s="80"/>
    </row>
    <row r="752" spans="2:5" ht="13.5">
      <c r="B752" s="63"/>
      <c r="C752" s="80"/>
      <c r="D752" s="63"/>
      <c r="E752" s="80"/>
    </row>
    <row r="753" spans="2:5" ht="13.5">
      <c r="B753" s="63"/>
      <c r="C753" s="80"/>
      <c r="D753" s="63"/>
      <c r="E753" s="80"/>
    </row>
    <row r="754" spans="2:5" ht="13.5">
      <c r="B754" s="63"/>
      <c r="C754" s="80"/>
      <c r="D754" s="63"/>
      <c r="E754" s="80"/>
    </row>
    <row r="755" spans="2:5" ht="13.5">
      <c r="B755" s="63"/>
      <c r="C755" s="80"/>
      <c r="D755" s="63"/>
      <c r="E755" s="80"/>
    </row>
    <row r="756" spans="2:5" ht="13.5">
      <c r="B756" s="63"/>
      <c r="C756" s="80"/>
      <c r="D756" s="63"/>
      <c r="E756" s="80"/>
    </row>
    <row r="757" spans="2:5" ht="13.5">
      <c r="B757" s="63"/>
      <c r="C757" s="80"/>
      <c r="D757" s="63"/>
      <c r="E757" s="80"/>
    </row>
    <row r="758" spans="2:5" ht="13.5">
      <c r="B758" s="63"/>
      <c r="C758" s="80"/>
      <c r="D758" s="63"/>
      <c r="E758" s="80"/>
    </row>
    <row r="759" spans="2:5" ht="13.5">
      <c r="B759" s="63"/>
      <c r="C759" s="80"/>
      <c r="D759" s="63"/>
      <c r="E759" s="80"/>
    </row>
    <row r="760" spans="2:5" ht="13.5">
      <c r="B760" s="63"/>
      <c r="C760" s="80"/>
      <c r="D760" s="63"/>
      <c r="E760" s="80"/>
    </row>
    <row r="761" spans="2:5" ht="13.5">
      <c r="B761" s="63"/>
      <c r="C761" s="80"/>
      <c r="D761" s="63"/>
      <c r="E761" s="80"/>
    </row>
    <row r="762" spans="2:5" ht="13.5">
      <c r="B762" s="63"/>
      <c r="C762" s="80"/>
      <c r="D762" s="63"/>
      <c r="E762" s="80"/>
    </row>
    <row r="763" spans="2:5" ht="13.5">
      <c r="B763" s="63"/>
      <c r="C763" s="80"/>
      <c r="D763" s="63"/>
      <c r="E763" s="80"/>
    </row>
    <row r="764" spans="2:5" ht="13.5">
      <c r="B764" s="63"/>
      <c r="C764" s="80"/>
      <c r="D764" s="63"/>
      <c r="E764" s="80"/>
    </row>
    <row r="765" spans="2:5" ht="13.5">
      <c r="B765" s="63"/>
      <c r="C765" s="80"/>
      <c r="D765" s="63"/>
      <c r="E765" s="80"/>
    </row>
    <row r="766" spans="2:5" ht="13.5">
      <c r="B766" s="63"/>
      <c r="C766" s="80"/>
      <c r="D766" s="63"/>
      <c r="E766" s="80"/>
    </row>
    <row r="767" spans="2:5" ht="13.5">
      <c r="B767" s="63"/>
      <c r="C767" s="80"/>
      <c r="D767" s="63"/>
      <c r="E767" s="80"/>
    </row>
    <row r="768" spans="2:5" ht="13.5">
      <c r="B768" s="63"/>
      <c r="C768" s="80"/>
      <c r="D768" s="63"/>
      <c r="E768" s="80"/>
    </row>
    <row r="769" spans="2:5" ht="13.5">
      <c r="B769" s="63"/>
      <c r="C769" s="80"/>
      <c r="D769" s="63"/>
      <c r="E769" s="80"/>
    </row>
    <row r="770" spans="2:5" ht="13.5">
      <c r="B770" s="63"/>
      <c r="C770" s="80"/>
      <c r="D770" s="63"/>
      <c r="E770" s="80"/>
    </row>
    <row r="771" spans="2:5" ht="13.5">
      <c r="B771" s="63"/>
      <c r="C771" s="80"/>
      <c r="D771" s="63"/>
      <c r="E771" s="80"/>
    </row>
    <row r="772" spans="2:5" ht="13.5">
      <c r="B772" s="63"/>
      <c r="C772" s="80"/>
      <c r="D772" s="63"/>
      <c r="E772" s="80"/>
    </row>
    <row r="773" spans="2:5" ht="13.5">
      <c r="B773" s="63"/>
      <c r="C773" s="80"/>
      <c r="D773" s="63"/>
      <c r="E773" s="80"/>
    </row>
    <row r="774" spans="2:5" ht="13.5">
      <c r="B774" s="63"/>
      <c r="C774" s="80"/>
      <c r="D774" s="63"/>
      <c r="E774" s="80"/>
    </row>
    <row r="775" spans="2:5" ht="13.5">
      <c r="B775" s="63"/>
      <c r="C775" s="80"/>
      <c r="D775" s="63"/>
      <c r="E775" s="80"/>
    </row>
    <row r="776" spans="2:5" ht="13.5">
      <c r="B776" s="63"/>
      <c r="C776" s="80"/>
      <c r="D776" s="63"/>
      <c r="E776" s="80"/>
    </row>
    <row r="777" spans="2:5" ht="13.5">
      <c r="B777" s="63"/>
      <c r="C777" s="80"/>
      <c r="D777" s="63"/>
      <c r="E777" s="80"/>
    </row>
    <row r="778" spans="2:5" ht="13.5">
      <c r="B778" s="63"/>
      <c r="C778" s="80"/>
      <c r="D778" s="63"/>
      <c r="E778" s="80"/>
    </row>
    <row r="779" spans="2:5" ht="13.5">
      <c r="B779" s="63"/>
      <c r="C779" s="80"/>
      <c r="D779" s="63"/>
      <c r="E779" s="80"/>
    </row>
    <row r="780" spans="2:5" ht="13.5">
      <c r="B780" s="63"/>
      <c r="C780" s="80"/>
      <c r="D780" s="63"/>
      <c r="E780" s="80"/>
    </row>
    <row r="781" spans="2:5" ht="13.5">
      <c r="B781" s="63"/>
      <c r="C781" s="80"/>
      <c r="D781" s="63"/>
      <c r="E781" s="80"/>
    </row>
    <row r="782" spans="2:5" ht="13.5">
      <c r="B782" s="63"/>
      <c r="C782" s="80"/>
      <c r="D782" s="63"/>
      <c r="E782" s="80"/>
    </row>
    <row r="783" spans="2:5" ht="13.5">
      <c r="B783" s="63"/>
      <c r="C783" s="80"/>
      <c r="D783" s="63"/>
      <c r="E783" s="80"/>
    </row>
    <row r="784" spans="2:5" ht="13.5">
      <c r="B784" s="63"/>
      <c r="C784" s="80"/>
      <c r="D784" s="63"/>
      <c r="E784" s="80"/>
    </row>
    <row r="785" spans="2:5" ht="13.5">
      <c r="B785" s="63"/>
      <c r="C785" s="80"/>
      <c r="D785" s="63"/>
      <c r="E785" s="80"/>
    </row>
  </sheetData>
  <sheetProtection selectLockedCells="1" selectUnlockedCells="1"/>
  <printOptions/>
  <pageMargins left="0.4724409448818898" right="0.2362204724409449" top="0.2362204724409449" bottom="0.2362204724409449" header="0.2362204724409449" footer="0.2362204724409449"/>
  <pageSetup horizontalDpi="600" verticalDpi="600" orientation="portrait" paperSize="9" scale="65" r:id="rId2"/>
  <rowBreaks count="8" manualBreakCount="8">
    <brk id="86" max="3" man="1"/>
    <brk id="182" max="3" man="1"/>
    <brk id="267" max="3" man="1"/>
    <brk id="353" max="3" man="1"/>
    <brk id="439" max="3" man="1"/>
    <brk id="524" max="3" man="1"/>
    <brk id="612" max="3" man="1"/>
    <brk id="695" max="4" man="1"/>
  </rowBreaks>
  <ignoredErrors>
    <ignoredError sqref="A618:A6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J1:J1638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RQL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Jaromír Šiřina</cp:lastModifiedBy>
  <cp:lastPrinted>2023-11-02T06:54:12Z</cp:lastPrinted>
  <dcterms:created xsi:type="dcterms:W3CDTF">2004-01-07T06:21:07Z</dcterms:created>
  <dcterms:modified xsi:type="dcterms:W3CDTF">2023-11-29T06:31:44Z</dcterms:modified>
  <cp:category/>
  <cp:version/>
  <cp:contentType/>
  <cp:contentStatus/>
</cp:coreProperties>
</file>